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tif" ContentType="image/tiff"/>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codeName="{3D1A710C-6663-3D7B-7F91-EC182F24A4BC}"/>
  <workbookPr codeName="ЭтаКнига1"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4C5B8954-F869-495D-816F-FB3D645F474A}" xr6:coauthVersionLast="47" xr6:coauthVersionMax="47" xr10:uidLastSave="{00000000-0000-0000-0000-000000000000}"/>
  <workbookProtection workbookAlgorithmName="SHA-512" workbookHashValue="UcIJhDu06wGH+9B9cULvP4c3vxOPh3/H33pqn6MXOatrK5oI4yKuB0DFMZDmHtfPAnvTbfN0Rh2AJOE1QttxsA==" workbookSaltValue="fzDNiGPKqBAQT7J2WwpONw==" workbookSpinCount="100000" lockStructure="1"/>
  <bookViews>
    <workbookView xWindow="-108" yWindow="-108" windowWidth="23256" windowHeight="12456" tabRatio="500" xr2:uid="{00000000-000D-0000-FFFF-FFFF00000000}"/>
  </bookViews>
  <sheets>
    <sheet name="Прайс" sheetId="1" r:id="rId1"/>
  </sheets>
  <definedNames>
    <definedName name="_xlnm._FilterDatabase" localSheetId="0" hidden="1">Прайс!$F$37:$K$1017</definedName>
    <definedName name="_xlnm.Print_Titles" localSheetId="0">Прайс!$36:$36</definedName>
    <definedName name="_xlnm.Print_Area" localSheetId="0">Прайс!$A$2:$K$1015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946" i="1" l="1"/>
  <c r="K937" i="1" l="1"/>
  <c r="K340" i="1" l="1"/>
  <c r="K341" i="1"/>
  <c r="K342" i="1"/>
  <c r="K560" i="1"/>
  <c r="K562" i="1"/>
  <c r="K564" i="1"/>
  <c r="K565" i="1"/>
  <c r="K566" i="1"/>
  <c r="K567" i="1"/>
  <c r="K568" i="1"/>
  <c r="K569" i="1"/>
  <c r="K570" i="1"/>
  <c r="K571" i="1"/>
  <c r="K572" i="1"/>
  <c r="K573" i="1"/>
  <c r="K574" i="1"/>
  <c r="K575" i="1"/>
  <c r="K576" i="1"/>
  <c r="K577" i="1"/>
  <c r="K578" i="1"/>
  <c r="K579" i="1"/>
  <c r="K580" i="1"/>
  <c r="K581" i="1"/>
  <c r="K582" i="1"/>
  <c r="K606" i="1"/>
  <c r="K607" i="1"/>
  <c r="K608" i="1"/>
  <c r="K609" i="1"/>
  <c r="K611" i="1"/>
  <c r="K612" i="1"/>
  <c r="K613" i="1"/>
  <c r="K614" i="1"/>
  <c r="K615" i="1"/>
  <c r="K616" i="1"/>
  <c r="K617" i="1"/>
  <c r="K618" i="1"/>
  <c r="K622" i="1"/>
  <c r="K624" i="1"/>
  <c r="K625" i="1"/>
  <c r="K629" i="1"/>
  <c r="K630" i="1"/>
  <c r="K632" i="1"/>
  <c r="K633" i="1"/>
  <c r="K640" i="1"/>
  <c r="K678" i="1"/>
  <c r="K679" i="1"/>
  <c r="K680" i="1"/>
  <c r="K681" i="1"/>
  <c r="K682" i="1"/>
  <c r="K683" i="1"/>
  <c r="K684" i="1"/>
  <c r="K728" i="1"/>
  <c r="K729" i="1"/>
  <c r="K730" i="1"/>
  <c r="K731" i="1"/>
  <c r="K732" i="1"/>
  <c r="K733" i="1"/>
  <c r="K734" i="1"/>
  <c r="K735" i="1"/>
  <c r="K737" i="1"/>
  <c r="K738" i="1"/>
  <c r="K758" i="1"/>
  <c r="K759" i="1"/>
  <c r="K760" i="1"/>
  <c r="K761" i="1"/>
  <c r="K762" i="1"/>
  <c r="K763" i="1"/>
  <c r="K764" i="1"/>
  <c r="K765" i="1"/>
  <c r="K766" i="1"/>
  <c r="K898" i="1"/>
  <c r="K932" i="1"/>
  <c r="K933" i="1"/>
  <c r="K934" i="1"/>
  <c r="K935" i="1"/>
  <c r="K936" i="1"/>
  <c r="K939" i="1"/>
  <c r="K940" i="1"/>
  <c r="K941" i="1"/>
  <c r="K942" i="1"/>
  <c r="K943" i="1"/>
  <c r="K967" i="1"/>
  <c r="K968" i="1"/>
  <c r="K969" i="1"/>
  <c r="K970" i="1"/>
  <c r="K971" i="1"/>
  <c r="K972" i="1"/>
  <c r="K973" i="1"/>
  <c r="K974" i="1"/>
  <c r="K975" i="1"/>
  <c r="K976" i="1"/>
  <c r="K1003" i="1"/>
  <c r="K1004" i="1"/>
  <c r="K1005" i="1"/>
  <c r="K1006" i="1"/>
  <c r="K1007" i="1"/>
  <c r="K1008" i="1"/>
  <c r="K1009" i="1"/>
  <c r="K1010" i="1"/>
  <c r="K1011" i="1"/>
  <c r="K1012" i="1"/>
  <c r="K1014" i="1"/>
  <c r="K1015" i="1"/>
  <c r="C1000" i="1" l="1"/>
  <c r="K1000" i="1" s="1"/>
  <c r="C1001" i="1"/>
  <c r="K1001" i="1" s="1"/>
  <c r="C999" i="1"/>
  <c r="K999" i="1" s="1"/>
  <c r="C995" i="1"/>
  <c r="K995" i="1" s="1"/>
  <c r="C996" i="1"/>
  <c r="K996" i="1" s="1"/>
  <c r="C997" i="1"/>
  <c r="K997" i="1" s="1"/>
  <c r="C994" i="1"/>
  <c r="K994" i="1" s="1"/>
  <c r="C979" i="1"/>
  <c r="K979" i="1" s="1"/>
  <c r="C980" i="1"/>
  <c r="K980" i="1" s="1"/>
  <c r="C981" i="1"/>
  <c r="K981" i="1" s="1"/>
  <c r="C982" i="1"/>
  <c r="K982" i="1" s="1"/>
  <c r="C983" i="1"/>
  <c r="K983" i="1" s="1"/>
  <c r="C984" i="1"/>
  <c r="K984" i="1" s="1"/>
  <c r="C985" i="1"/>
  <c r="K985" i="1" s="1"/>
  <c r="C986" i="1"/>
  <c r="K986" i="1" s="1"/>
  <c r="C987" i="1"/>
  <c r="K987" i="1" s="1"/>
  <c r="C988" i="1"/>
  <c r="K988" i="1" s="1"/>
  <c r="C989" i="1"/>
  <c r="K989" i="1" s="1"/>
  <c r="C990" i="1"/>
  <c r="K990" i="1" s="1"/>
  <c r="C991" i="1"/>
  <c r="K991" i="1" s="1"/>
  <c r="C992" i="1"/>
  <c r="K992" i="1" s="1"/>
  <c r="C978" i="1"/>
  <c r="K978" i="1" s="1"/>
  <c r="C945" i="1"/>
  <c r="K945" i="1" s="1"/>
  <c r="C949" i="1"/>
  <c r="K949" i="1" s="1"/>
  <c r="C950" i="1"/>
  <c r="K950" i="1" s="1"/>
  <c r="C951" i="1"/>
  <c r="K951" i="1" s="1"/>
  <c r="C952" i="1"/>
  <c r="K952" i="1" s="1"/>
  <c r="C953" i="1"/>
  <c r="K953" i="1" s="1"/>
  <c r="C954" i="1"/>
  <c r="K954" i="1" s="1"/>
  <c r="C955" i="1"/>
  <c r="K955" i="1" s="1"/>
  <c r="C956" i="1"/>
  <c r="K956" i="1" s="1"/>
  <c r="C957" i="1"/>
  <c r="K957" i="1" s="1"/>
  <c r="C958" i="1"/>
  <c r="K958" i="1" s="1"/>
  <c r="C959" i="1"/>
  <c r="K959" i="1" s="1"/>
  <c r="C960" i="1"/>
  <c r="K960" i="1" s="1"/>
  <c r="C961" i="1"/>
  <c r="K961" i="1" s="1"/>
  <c r="C962" i="1"/>
  <c r="K962" i="1" s="1"/>
  <c r="C963" i="1"/>
  <c r="K963" i="1" s="1"/>
  <c r="C964" i="1"/>
  <c r="K964" i="1" s="1"/>
  <c r="C948" i="1"/>
  <c r="K948" i="1" s="1"/>
  <c r="K911" i="1" l="1"/>
  <c r="K912" i="1"/>
  <c r="K913" i="1"/>
  <c r="K914" i="1"/>
  <c r="K915" i="1"/>
  <c r="K916" i="1"/>
  <c r="K917" i="1"/>
  <c r="K918" i="1"/>
  <c r="K919" i="1"/>
  <c r="K920" i="1"/>
  <c r="K921" i="1"/>
  <c r="K922" i="1"/>
  <c r="K923" i="1"/>
  <c r="K924" i="1"/>
  <c r="K925" i="1"/>
  <c r="K926" i="1"/>
  <c r="K927" i="1"/>
  <c r="K928" i="1"/>
  <c r="K929" i="1"/>
  <c r="K930" i="1"/>
  <c r="K910" i="1"/>
  <c r="C903" i="1"/>
  <c r="K903" i="1" s="1"/>
  <c r="C904" i="1"/>
  <c r="K904" i="1" s="1"/>
  <c r="C905" i="1"/>
  <c r="K905" i="1" s="1"/>
  <c r="C906" i="1"/>
  <c r="K906" i="1" s="1"/>
  <c r="C907" i="1"/>
  <c r="K907" i="1" s="1"/>
  <c r="C902" i="1"/>
  <c r="K902" i="1" s="1"/>
  <c r="C901" i="1"/>
  <c r="K901" i="1" s="1"/>
  <c r="C881" i="1"/>
  <c r="K881" i="1" s="1"/>
  <c r="C882" i="1"/>
  <c r="K882" i="1" s="1"/>
  <c r="C883" i="1"/>
  <c r="K883" i="1" s="1"/>
  <c r="C884" i="1"/>
  <c r="K884" i="1" s="1"/>
  <c r="C885" i="1"/>
  <c r="K885" i="1" s="1"/>
  <c r="C886" i="1"/>
  <c r="K886" i="1" s="1"/>
  <c r="C887" i="1"/>
  <c r="K887" i="1" s="1"/>
  <c r="C888" i="1"/>
  <c r="K888" i="1" s="1"/>
  <c r="C889" i="1"/>
  <c r="K889" i="1" s="1"/>
  <c r="C890" i="1"/>
  <c r="K890" i="1" s="1"/>
  <c r="C891" i="1"/>
  <c r="K891" i="1" s="1"/>
  <c r="C892" i="1"/>
  <c r="K892" i="1" s="1"/>
  <c r="C893" i="1"/>
  <c r="K893" i="1" s="1"/>
  <c r="C894" i="1"/>
  <c r="K894" i="1" s="1"/>
  <c r="C895" i="1"/>
  <c r="K895" i="1" s="1"/>
  <c r="C896" i="1"/>
  <c r="K896" i="1" s="1"/>
  <c r="C897" i="1"/>
  <c r="K897" i="1" s="1"/>
  <c r="K879" i="1"/>
  <c r="C828" i="1"/>
  <c r="K828" i="1" s="1"/>
  <c r="C829" i="1"/>
  <c r="K829" i="1" s="1"/>
  <c r="C830" i="1"/>
  <c r="K830" i="1" s="1"/>
  <c r="C831" i="1"/>
  <c r="K831" i="1" s="1"/>
  <c r="C832" i="1"/>
  <c r="K832" i="1" s="1"/>
  <c r="C833" i="1"/>
  <c r="K833" i="1" s="1"/>
  <c r="C834" i="1"/>
  <c r="K834" i="1" s="1"/>
  <c r="C835" i="1"/>
  <c r="K835" i="1" s="1"/>
  <c r="C836" i="1"/>
  <c r="K836" i="1" s="1"/>
  <c r="C837" i="1"/>
  <c r="K837" i="1" s="1"/>
  <c r="C838" i="1"/>
  <c r="K838" i="1" s="1"/>
  <c r="C839" i="1"/>
  <c r="K839" i="1" s="1"/>
  <c r="C840" i="1"/>
  <c r="K840" i="1" s="1"/>
  <c r="C841" i="1"/>
  <c r="K841" i="1" s="1"/>
  <c r="C842" i="1"/>
  <c r="K842" i="1" s="1"/>
  <c r="C843" i="1"/>
  <c r="K843" i="1" s="1"/>
  <c r="C844" i="1"/>
  <c r="K844" i="1" s="1"/>
  <c r="C845" i="1"/>
  <c r="K845" i="1" s="1"/>
  <c r="C846" i="1"/>
  <c r="K846" i="1" s="1"/>
  <c r="C847" i="1"/>
  <c r="K847" i="1" s="1"/>
  <c r="C848" i="1"/>
  <c r="K848" i="1" s="1"/>
  <c r="C849" i="1"/>
  <c r="K849" i="1" s="1"/>
  <c r="C850" i="1"/>
  <c r="K850" i="1" s="1"/>
  <c r="C851" i="1"/>
  <c r="K851" i="1" s="1"/>
  <c r="C852" i="1"/>
  <c r="K852" i="1" s="1"/>
  <c r="C853" i="1"/>
  <c r="K853" i="1" s="1"/>
  <c r="C854" i="1"/>
  <c r="K854" i="1" s="1"/>
  <c r="C855" i="1"/>
  <c r="K855" i="1" s="1"/>
  <c r="C856" i="1"/>
  <c r="K856" i="1" s="1"/>
  <c r="C857" i="1"/>
  <c r="K857" i="1" s="1"/>
  <c r="C858" i="1"/>
  <c r="K858" i="1" s="1"/>
  <c r="C859" i="1"/>
  <c r="K859" i="1" s="1"/>
  <c r="C860" i="1"/>
  <c r="K860" i="1" s="1"/>
  <c r="C861" i="1"/>
  <c r="K861" i="1" s="1"/>
  <c r="C862" i="1"/>
  <c r="K862" i="1" s="1"/>
  <c r="C863" i="1"/>
  <c r="K863" i="1" s="1"/>
  <c r="C864" i="1"/>
  <c r="K864" i="1" s="1"/>
  <c r="C865" i="1"/>
  <c r="K865" i="1" s="1"/>
  <c r="C866" i="1"/>
  <c r="K866" i="1" s="1"/>
  <c r="C867" i="1"/>
  <c r="K867" i="1" s="1"/>
  <c r="C868" i="1"/>
  <c r="K868" i="1" s="1"/>
  <c r="C869" i="1"/>
  <c r="K869" i="1" s="1"/>
  <c r="C870" i="1"/>
  <c r="K870" i="1" s="1"/>
  <c r="C871" i="1"/>
  <c r="K871" i="1" s="1"/>
  <c r="C872" i="1"/>
  <c r="K872" i="1" s="1"/>
  <c r="C873" i="1"/>
  <c r="K873" i="1" s="1"/>
  <c r="C874" i="1"/>
  <c r="K874" i="1" s="1"/>
  <c r="C875" i="1"/>
  <c r="K875" i="1" s="1"/>
  <c r="C876" i="1"/>
  <c r="K876" i="1" s="1"/>
  <c r="C827" i="1"/>
  <c r="K827" i="1" s="1"/>
  <c r="C824" i="1"/>
  <c r="K824" i="1" s="1"/>
  <c r="C815" i="1"/>
  <c r="K815" i="1" s="1"/>
  <c r="C816" i="1"/>
  <c r="K816" i="1" s="1"/>
  <c r="C817" i="1"/>
  <c r="K817" i="1" s="1"/>
  <c r="C818" i="1"/>
  <c r="K818" i="1" s="1"/>
  <c r="C819" i="1"/>
  <c r="K819" i="1" s="1"/>
  <c r="C820" i="1"/>
  <c r="K820" i="1" s="1"/>
  <c r="C821" i="1"/>
  <c r="K821" i="1" s="1"/>
  <c r="C822" i="1"/>
  <c r="K822" i="1" s="1"/>
  <c r="C823" i="1"/>
  <c r="K823" i="1" s="1"/>
  <c r="C810" i="1"/>
  <c r="K810" i="1" s="1"/>
  <c r="C811" i="1"/>
  <c r="K811" i="1" s="1"/>
  <c r="C812" i="1"/>
  <c r="K812" i="1" s="1"/>
  <c r="C813" i="1"/>
  <c r="K813" i="1" s="1"/>
  <c r="C814" i="1"/>
  <c r="K814" i="1" s="1"/>
  <c r="C809" i="1"/>
  <c r="K809" i="1" s="1"/>
  <c r="C790" i="1"/>
  <c r="K790" i="1" s="1"/>
  <c r="C791" i="1"/>
  <c r="K791" i="1" s="1"/>
  <c r="C792" i="1"/>
  <c r="K792" i="1" s="1"/>
  <c r="C793" i="1"/>
  <c r="K793" i="1" s="1"/>
  <c r="C794" i="1"/>
  <c r="K794" i="1" s="1"/>
  <c r="C795" i="1"/>
  <c r="K795" i="1" s="1"/>
  <c r="C796" i="1"/>
  <c r="K796" i="1" s="1"/>
  <c r="C797" i="1"/>
  <c r="K797" i="1" s="1"/>
  <c r="C798" i="1"/>
  <c r="K798" i="1" s="1"/>
  <c r="C799" i="1"/>
  <c r="K799" i="1" s="1"/>
  <c r="C800" i="1"/>
  <c r="K800" i="1" s="1"/>
  <c r="C801" i="1"/>
  <c r="K801" i="1" s="1"/>
  <c r="C802" i="1"/>
  <c r="K802" i="1" s="1"/>
  <c r="C803" i="1"/>
  <c r="K803" i="1" s="1"/>
  <c r="C804" i="1"/>
  <c r="K804" i="1" s="1"/>
  <c r="C805" i="1"/>
  <c r="K805" i="1" s="1"/>
  <c r="C806" i="1"/>
  <c r="K806" i="1" s="1"/>
  <c r="C807" i="1"/>
  <c r="K807" i="1" s="1"/>
  <c r="C789" i="1"/>
  <c r="K789" i="1" s="1"/>
  <c r="C770" i="1"/>
  <c r="K770" i="1" s="1"/>
  <c r="C771" i="1"/>
  <c r="K771" i="1" s="1"/>
  <c r="C772" i="1"/>
  <c r="K772" i="1" s="1"/>
  <c r="C773" i="1"/>
  <c r="K773" i="1" s="1"/>
  <c r="C774" i="1"/>
  <c r="K774" i="1" s="1"/>
  <c r="C775" i="1"/>
  <c r="K775" i="1" s="1"/>
  <c r="C776" i="1"/>
  <c r="K776" i="1" s="1"/>
  <c r="C777" i="1"/>
  <c r="K777" i="1" s="1"/>
  <c r="C778" i="1"/>
  <c r="K778" i="1" s="1"/>
  <c r="C779" i="1"/>
  <c r="K779" i="1" s="1"/>
  <c r="C780" i="1"/>
  <c r="K780" i="1" s="1"/>
  <c r="C781" i="1"/>
  <c r="K781" i="1" s="1"/>
  <c r="C782" i="1"/>
  <c r="K782" i="1" s="1"/>
  <c r="C783" i="1"/>
  <c r="K783" i="1" s="1"/>
  <c r="C784" i="1"/>
  <c r="K784" i="1" s="1"/>
  <c r="C785" i="1"/>
  <c r="K785" i="1" s="1"/>
  <c r="C786" i="1"/>
  <c r="K786" i="1" s="1"/>
  <c r="C787" i="1"/>
  <c r="K787" i="1" s="1"/>
  <c r="C769" i="1"/>
  <c r="K769" i="1" s="1"/>
  <c r="C741" i="1"/>
  <c r="K741" i="1" s="1"/>
  <c r="C742" i="1"/>
  <c r="K742" i="1" s="1"/>
  <c r="C743" i="1"/>
  <c r="K743" i="1" s="1"/>
  <c r="C744" i="1"/>
  <c r="K744" i="1" s="1"/>
  <c r="C745" i="1"/>
  <c r="K745" i="1" s="1"/>
  <c r="C746" i="1"/>
  <c r="K746" i="1" s="1"/>
  <c r="C747" i="1"/>
  <c r="K747" i="1" s="1"/>
  <c r="C748" i="1"/>
  <c r="K748" i="1" s="1"/>
  <c r="C749" i="1"/>
  <c r="K749" i="1" s="1"/>
  <c r="C750" i="1"/>
  <c r="K750" i="1" s="1"/>
  <c r="C751" i="1"/>
  <c r="K751" i="1" s="1"/>
  <c r="C752" i="1"/>
  <c r="K752" i="1" s="1"/>
  <c r="C753" i="1"/>
  <c r="K753" i="1" s="1"/>
  <c r="C754" i="1"/>
  <c r="K754" i="1" s="1"/>
  <c r="C740" i="1"/>
  <c r="K740" i="1" s="1"/>
  <c r="C727" i="1"/>
  <c r="K727" i="1" s="1"/>
  <c r="C726" i="1"/>
  <c r="K726" i="1" s="1"/>
  <c r="C715" i="1"/>
  <c r="K715" i="1" s="1"/>
  <c r="C716" i="1"/>
  <c r="K716" i="1" s="1"/>
  <c r="C717" i="1"/>
  <c r="K717" i="1" s="1"/>
  <c r="C718" i="1"/>
  <c r="K718" i="1" s="1"/>
  <c r="C719" i="1"/>
  <c r="K719" i="1" s="1"/>
  <c r="C720" i="1"/>
  <c r="K720" i="1" s="1"/>
  <c r="C721" i="1"/>
  <c r="K721" i="1" s="1"/>
  <c r="C722" i="1"/>
  <c r="K722" i="1" s="1"/>
  <c r="C723" i="1"/>
  <c r="K723" i="1" s="1"/>
  <c r="C724" i="1"/>
  <c r="K724" i="1" s="1"/>
  <c r="C714" i="1"/>
  <c r="K714" i="1" s="1"/>
  <c r="C701" i="1"/>
  <c r="K701" i="1" s="1"/>
  <c r="C702" i="1"/>
  <c r="K702" i="1" s="1"/>
  <c r="C703" i="1"/>
  <c r="K703" i="1" s="1"/>
  <c r="C704" i="1"/>
  <c r="K704" i="1" s="1"/>
  <c r="C705" i="1"/>
  <c r="K705" i="1" s="1"/>
  <c r="C706" i="1"/>
  <c r="K706" i="1" s="1"/>
  <c r="C707" i="1"/>
  <c r="K707" i="1" s="1"/>
  <c r="C708" i="1"/>
  <c r="K708" i="1" s="1"/>
  <c r="C709" i="1"/>
  <c r="K709" i="1" s="1"/>
  <c r="C710" i="1"/>
  <c r="K710" i="1" s="1"/>
  <c r="C711" i="1"/>
  <c r="K711" i="1" s="1"/>
  <c r="C712" i="1"/>
  <c r="K712" i="1" s="1"/>
  <c r="C700" i="1"/>
  <c r="K700" i="1" s="1"/>
  <c r="C687" i="1"/>
  <c r="K687" i="1" s="1"/>
  <c r="C688" i="1"/>
  <c r="K688" i="1" s="1"/>
  <c r="C689" i="1"/>
  <c r="K689" i="1" s="1"/>
  <c r="C690" i="1"/>
  <c r="K690" i="1" s="1"/>
  <c r="C691" i="1"/>
  <c r="K691" i="1" s="1"/>
  <c r="C692" i="1"/>
  <c r="K692" i="1" s="1"/>
  <c r="C693" i="1"/>
  <c r="K693" i="1" s="1"/>
  <c r="C694" i="1"/>
  <c r="K694" i="1" s="1"/>
  <c r="C695" i="1"/>
  <c r="K695" i="1" s="1"/>
  <c r="C696" i="1"/>
  <c r="K696" i="1" s="1"/>
  <c r="C697" i="1"/>
  <c r="K697" i="1" s="1"/>
  <c r="C698" i="1"/>
  <c r="K698" i="1" s="1"/>
  <c r="C686" i="1"/>
  <c r="K686" i="1" s="1"/>
  <c r="C672" i="1"/>
  <c r="K672" i="1" s="1"/>
  <c r="C673" i="1"/>
  <c r="K673" i="1" s="1"/>
  <c r="C674" i="1"/>
  <c r="K674" i="1" s="1"/>
  <c r="C675" i="1"/>
  <c r="K675" i="1" s="1"/>
  <c r="C676" i="1"/>
  <c r="K676" i="1" s="1"/>
  <c r="C677" i="1"/>
  <c r="K677" i="1" s="1"/>
  <c r="C671" i="1"/>
  <c r="K671" i="1" s="1"/>
  <c r="C664" i="1"/>
  <c r="K664" i="1" s="1"/>
  <c r="C665" i="1"/>
  <c r="K665" i="1" s="1"/>
  <c r="C666" i="1"/>
  <c r="K666" i="1" s="1"/>
  <c r="C667" i="1"/>
  <c r="K667" i="1" s="1"/>
  <c r="C663" i="1"/>
  <c r="K663" i="1" s="1"/>
  <c r="K650" i="1"/>
  <c r="K651" i="1"/>
  <c r="K652" i="1"/>
  <c r="K653" i="1"/>
  <c r="K654" i="1"/>
  <c r="K655" i="1"/>
  <c r="K656" i="1"/>
  <c r="K657" i="1"/>
  <c r="K658" i="1"/>
  <c r="K659" i="1"/>
  <c r="K660" i="1"/>
  <c r="K649" i="1"/>
  <c r="K637" i="1"/>
  <c r="K638" i="1"/>
  <c r="K639" i="1"/>
  <c r="K641" i="1"/>
  <c r="K642" i="1"/>
  <c r="K643" i="1"/>
  <c r="K644" i="1"/>
  <c r="K645" i="1"/>
  <c r="K646" i="1"/>
  <c r="K647" i="1"/>
  <c r="K636" i="1"/>
  <c r="C631" i="1"/>
  <c r="K631" i="1" s="1"/>
  <c r="C634" i="1"/>
  <c r="K634" i="1" s="1"/>
  <c r="C628" i="1"/>
  <c r="K628" i="1" s="1"/>
  <c r="C621" i="1"/>
  <c r="K621" i="1" s="1"/>
  <c r="C623" i="1"/>
  <c r="K623" i="1" s="1"/>
  <c r="C626" i="1"/>
  <c r="K626" i="1" s="1"/>
  <c r="C620" i="1"/>
  <c r="K620" i="1" s="1"/>
  <c r="C603" i="1"/>
  <c r="K603" i="1" s="1"/>
  <c r="C604" i="1"/>
  <c r="K604" i="1" s="1"/>
  <c r="C605" i="1"/>
  <c r="K605" i="1" s="1"/>
  <c r="C602" i="1"/>
  <c r="K602" i="1" s="1"/>
  <c r="C596" i="1"/>
  <c r="K596" i="1" s="1"/>
  <c r="C597" i="1"/>
  <c r="K597" i="1" s="1"/>
  <c r="C598" i="1"/>
  <c r="K598" i="1" s="1"/>
  <c r="C599" i="1"/>
  <c r="K599" i="1" s="1"/>
  <c r="C600" i="1"/>
  <c r="K600" i="1" s="1"/>
  <c r="C595" i="1"/>
  <c r="K595" i="1" s="1"/>
  <c r="C594" i="1"/>
  <c r="K594" i="1" s="1"/>
  <c r="K590" i="1"/>
  <c r="K591" i="1"/>
  <c r="K592" i="1"/>
  <c r="K589" i="1"/>
  <c r="K587" i="1"/>
  <c r="K588" i="1"/>
  <c r="K586" i="1"/>
  <c r="C563" i="1" l="1"/>
  <c r="K563" i="1" s="1"/>
  <c r="C561" i="1"/>
  <c r="K561" i="1" s="1"/>
  <c r="C559" i="1"/>
  <c r="K559" i="1" s="1"/>
  <c r="C558" i="1"/>
  <c r="K558" i="1" s="1"/>
  <c r="C557" i="1"/>
  <c r="K557" i="1" s="1"/>
  <c r="C556" i="1"/>
  <c r="K556" i="1" s="1"/>
  <c r="C555" i="1"/>
  <c r="K555" i="1" s="1"/>
  <c r="C544" i="1"/>
  <c r="K544" i="1" s="1"/>
  <c r="C545" i="1"/>
  <c r="K545" i="1" s="1"/>
  <c r="C546" i="1"/>
  <c r="K546" i="1" s="1"/>
  <c r="C547" i="1"/>
  <c r="K547" i="1" s="1"/>
  <c r="C548" i="1"/>
  <c r="K548" i="1" s="1"/>
  <c r="C549" i="1"/>
  <c r="K549" i="1" s="1"/>
  <c r="C550" i="1"/>
  <c r="K550" i="1" s="1"/>
  <c r="C551" i="1"/>
  <c r="K551" i="1" s="1"/>
  <c r="C552" i="1"/>
  <c r="K552" i="1" s="1"/>
  <c r="C543" i="1"/>
  <c r="K543" i="1" s="1"/>
  <c r="C538" i="1"/>
  <c r="K538" i="1" s="1"/>
  <c r="C539" i="1"/>
  <c r="K539" i="1" s="1"/>
  <c r="C540" i="1"/>
  <c r="K540" i="1" s="1"/>
  <c r="C541" i="1"/>
  <c r="K541" i="1" s="1"/>
  <c r="C537" i="1"/>
  <c r="K537" i="1" s="1"/>
  <c r="C533" i="1"/>
  <c r="K533" i="1" s="1"/>
  <c r="C532" i="1"/>
  <c r="K532" i="1" s="1"/>
  <c r="C531" i="1"/>
  <c r="K531" i="1" s="1"/>
  <c r="C527" i="1"/>
  <c r="K527" i="1" s="1"/>
  <c r="C516" i="1"/>
  <c r="K516" i="1" s="1"/>
  <c r="C517" i="1"/>
  <c r="K517" i="1" s="1"/>
  <c r="C518" i="1"/>
  <c r="K518" i="1" s="1"/>
  <c r="C519" i="1"/>
  <c r="K519" i="1" s="1"/>
  <c r="C520" i="1"/>
  <c r="K520" i="1" s="1"/>
  <c r="C521" i="1"/>
  <c r="K521" i="1" s="1"/>
  <c r="C522" i="1"/>
  <c r="K522" i="1" s="1"/>
  <c r="C523" i="1"/>
  <c r="K523" i="1" s="1"/>
  <c r="C524" i="1"/>
  <c r="K524" i="1" s="1"/>
  <c r="C525" i="1"/>
  <c r="K525" i="1" s="1"/>
  <c r="C526" i="1"/>
  <c r="K526" i="1" s="1"/>
  <c r="C515" i="1"/>
  <c r="K515" i="1" s="1"/>
  <c r="C513" i="1"/>
  <c r="K513" i="1" s="1"/>
  <c r="C496" i="1"/>
  <c r="K496" i="1" s="1"/>
  <c r="C497" i="1"/>
  <c r="K497" i="1" s="1"/>
  <c r="C498" i="1"/>
  <c r="K498" i="1" s="1"/>
  <c r="C499" i="1"/>
  <c r="K499" i="1" s="1"/>
  <c r="C500" i="1"/>
  <c r="K500" i="1" s="1"/>
  <c r="C501" i="1"/>
  <c r="K501" i="1" s="1"/>
  <c r="C502" i="1"/>
  <c r="K502" i="1" s="1"/>
  <c r="C503" i="1"/>
  <c r="K503" i="1" s="1"/>
  <c r="C504" i="1"/>
  <c r="K504" i="1" s="1"/>
  <c r="C505" i="1"/>
  <c r="K505" i="1" s="1"/>
  <c r="C506" i="1"/>
  <c r="K506" i="1" s="1"/>
  <c r="C507" i="1"/>
  <c r="K507" i="1" s="1"/>
  <c r="C508" i="1"/>
  <c r="K508" i="1" s="1"/>
  <c r="C509" i="1"/>
  <c r="K509" i="1" s="1"/>
  <c r="C510" i="1"/>
  <c r="K510" i="1" s="1"/>
  <c r="C511" i="1"/>
  <c r="K511" i="1" s="1"/>
  <c r="C512" i="1"/>
  <c r="K512" i="1" s="1"/>
  <c r="C495" i="1"/>
  <c r="K495" i="1" s="1"/>
  <c r="C492" i="1"/>
  <c r="K492" i="1" s="1"/>
  <c r="C463" i="1"/>
  <c r="K463" i="1" s="1"/>
  <c r="C464" i="1"/>
  <c r="K464" i="1" s="1"/>
  <c r="C465" i="1"/>
  <c r="K465" i="1" s="1"/>
  <c r="C466" i="1"/>
  <c r="K466" i="1" s="1"/>
  <c r="C467" i="1"/>
  <c r="K467" i="1" s="1"/>
  <c r="C468" i="1"/>
  <c r="K468" i="1" s="1"/>
  <c r="C469" i="1"/>
  <c r="K469" i="1" s="1"/>
  <c r="C470" i="1"/>
  <c r="K470" i="1" s="1"/>
  <c r="C471" i="1"/>
  <c r="K471" i="1" s="1"/>
  <c r="C472" i="1"/>
  <c r="K472" i="1" s="1"/>
  <c r="C473" i="1"/>
  <c r="K473" i="1" s="1"/>
  <c r="C474" i="1"/>
  <c r="K474" i="1" s="1"/>
  <c r="C475" i="1"/>
  <c r="K475" i="1" s="1"/>
  <c r="C476" i="1"/>
  <c r="K476" i="1" s="1"/>
  <c r="C477" i="1"/>
  <c r="K477" i="1" s="1"/>
  <c r="C478" i="1"/>
  <c r="K478" i="1" s="1"/>
  <c r="C479" i="1"/>
  <c r="K479" i="1" s="1"/>
  <c r="C480" i="1"/>
  <c r="K480" i="1" s="1"/>
  <c r="C481" i="1"/>
  <c r="K481" i="1" s="1"/>
  <c r="C482" i="1"/>
  <c r="K482" i="1" s="1"/>
  <c r="C483" i="1"/>
  <c r="K483" i="1" s="1"/>
  <c r="C484" i="1"/>
  <c r="K484" i="1" s="1"/>
  <c r="C485" i="1"/>
  <c r="K485" i="1" s="1"/>
  <c r="C486" i="1"/>
  <c r="K486" i="1" s="1"/>
  <c r="K487" i="1"/>
  <c r="K488" i="1"/>
  <c r="K489" i="1"/>
  <c r="K490" i="1"/>
  <c r="C462" i="1"/>
  <c r="K462" i="1" s="1"/>
  <c r="C460" i="1"/>
  <c r="K460" i="1" s="1"/>
  <c r="C454" i="1"/>
  <c r="K454" i="1" s="1"/>
  <c r="C455" i="1"/>
  <c r="K455" i="1" s="1"/>
  <c r="C456" i="1"/>
  <c r="K456" i="1" s="1"/>
  <c r="C457" i="1"/>
  <c r="K457" i="1" s="1"/>
  <c r="C458" i="1"/>
  <c r="K458" i="1" s="1"/>
  <c r="C459" i="1"/>
  <c r="K459" i="1" s="1"/>
  <c r="C453" i="1"/>
  <c r="K453" i="1" s="1"/>
  <c r="C433" i="1"/>
  <c r="K433" i="1" s="1"/>
  <c r="C434" i="1"/>
  <c r="K434" i="1" s="1"/>
  <c r="C435" i="1"/>
  <c r="K435" i="1" s="1"/>
  <c r="C436" i="1"/>
  <c r="K436" i="1" s="1"/>
  <c r="C437" i="1"/>
  <c r="K437" i="1" s="1"/>
  <c r="C438" i="1"/>
  <c r="K438" i="1" s="1"/>
  <c r="C439" i="1"/>
  <c r="K439" i="1" s="1"/>
  <c r="C440" i="1"/>
  <c r="K440" i="1" s="1"/>
  <c r="C441" i="1"/>
  <c r="K441" i="1" s="1"/>
  <c r="C442" i="1"/>
  <c r="K442" i="1" s="1"/>
  <c r="C443" i="1"/>
  <c r="K443" i="1" s="1"/>
  <c r="C444" i="1"/>
  <c r="K444" i="1" s="1"/>
  <c r="C445" i="1"/>
  <c r="K445" i="1" s="1"/>
  <c r="C446" i="1"/>
  <c r="K446" i="1" s="1"/>
  <c r="C447" i="1"/>
  <c r="K447" i="1" s="1"/>
  <c r="C448" i="1"/>
  <c r="K448" i="1" s="1"/>
  <c r="C449" i="1"/>
  <c r="K449" i="1" s="1"/>
  <c r="C450" i="1"/>
  <c r="K450" i="1" s="1"/>
  <c r="C451" i="1"/>
  <c r="K451" i="1" s="1"/>
  <c r="C432" i="1"/>
  <c r="K432" i="1" s="1"/>
  <c r="C412" i="1"/>
  <c r="K412" i="1" s="1"/>
  <c r="C413" i="1"/>
  <c r="K413" i="1" s="1"/>
  <c r="C414" i="1"/>
  <c r="K414" i="1" s="1"/>
  <c r="C415" i="1"/>
  <c r="K415" i="1" s="1"/>
  <c r="C416" i="1"/>
  <c r="K416" i="1" s="1"/>
  <c r="C417" i="1"/>
  <c r="K417" i="1" s="1"/>
  <c r="C418" i="1"/>
  <c r="K418" i="1" s="1"/>
  <c r="C419" i="1"/>
  <c r="K419" i="1" s="1"/>
  <c r="C420" i="1"/>
  <c r="K420" i="1" s="1"/>
  <c r="C421" i="1"/>
  <c r="K421" i="1" s="1"/>
  <c r="C422" i="1"/>
  <c r="K422" i="1" s="1"/>
  <c r="C423" i="1"/>
  <c r="K423" i="1" s="1"/>
  <c r="C424" i="1"/>
  <c r="K424" i="1" s="1"/>
  <c r="C425" i="1"/>
  <c r="K425" i="1" s="1"/>
  <c r="C426" i="1"/>
  <c r="K426" i="1" s="1"/>
  <c r="C427" i="1"/>
  <c r="K427" i="1" s="1"/>
  <c r="C428" i="1"/>
  <c r="K428" i="1" s="1"/>
  <c r="C429" i="1"/>
  <c r="K429" i="1" s="1"/>
  <c r="C430" i="1"/>
  <c r="K430" i="1" s="1"/>
  <c r="C411" i="1"/>
  <c r="K411" i="1" s="1"/>
  <c r="C402" i="1"/>
  <c r="K402" i="1" s="1"/>
  <c r="C403" i="1"/>
  <c r="K403" i="1" s="1"/>
  <c r="C404" i="1"/>
  <c r="K404" i="1" s="1"/>
  <c r="C405" i="1"/>
  <c r="K405" i="1" s="1"/>
  <c r="C406" i="1"/>
  <c r="K406" i="1" s="1"/>
  <c r="C407" i="1"/>
  <c r="K407" i="1" s="1"/>
  <c r="C408" i="1"/>
  <c r="K408" i="1" s="1"/>
  <c r="C409" i="1"/>
  <c r="K409" i="1" s="1"/>
  <c r="C401" i="1"/>
  <c r="K401" i="1" s="1"/>
  <c r="C381" i="1"/>
  <c r="K381" i="1" s="1"/>
  <c r="C382" i="1"/>
  <c r="K382" i="1" s="1"/>
  <c r="C383" i="1"/>
  <c r="K383" i="1" s="1"/>
  <c r="C384" i="1"/>
  <c r="K384" i="1" s="1"/>
  <c r="C385" i="1"/>
  <c r="K385" i="1" s="1"/>
  <c r="C386" i="1"/>
  <c r="K386" i="1" s="1"/>
  <c r="C387" i="1"/>
  <c r="K387" i="1" s="1"/>
  <c r="C388" i="1"/>
  <c r="K388" i="1" s="1"/>
  <c r="C389" i="1"/>
  <c r="K389" i="1" s="1"/>
  <c r="C390" i="1"/>
  <c r="K390" i="1" s="1"/>
  <c r="C391" i="1"/>
  <c r="K391" i="1" s="1"/>
  <c r="C392" i="1"/>
  <c r="K392" i="1" s="1"/>
  <c r="C393" i="1"/>
  <c r="K393" i="1" s="1"/>
  <c r="C394" i="1"/>
  <c r="K394" i="1" s="1"/>
  <c r="C395" i="1"/>
  <c r="K395" i="1" s="1"/>
  <c r="C396" i="1"/>
  <c r="K396" i="1" s="1"/>
  <c r="C397" i="1"/>
  <c r="K397" i="1" s="1"/>
  <c r="C398" i="1"/>
  <c r="K398" i="1" s="1"/>
  <c r="C399" i="1"/>
  <c r="K399" i="1" s="1"/>
  <c r="C380" i="1"/>
  <c r="K380" i="1" s="1"/>
  <c r="C375" i="1"/>
  <c r="K375" i="1" s="1"/>
  <c r="C376" i="1"/>
  <c r="K376" i="1" s="1"/>
  <c r="C374" i="1"/>
  <c r="K374" i="1" s="1"/>
  <c r="C363" i="1"/>
  <c r="K363" i="1" s="1"/>
  <c r="C364" i="1"/>
  <c r="K364" i="1" s="1"/>
  <c r="C365" i="1"/>
  <c r="K365" i="1" s="1"/>
  <c r="C366" i="1"/>
  <c r="K366" i="1" s="1"/>
  <c r="C367" i="1"/>
  <c r="K367" i="1" s="1"/>
  <c r="C368" i="1"/>
  <c r="K368" i="1" s="1"/>
  <c r="C369" i="1"/>
  <c r="K369" i="1" s="1"/>
  <c r="C370" i="1"/>
  <c r="K370" i="1" s="1"/>
  <c r="C371" i="1"/>
  <c r="K371" i="1" s="1"/>
  <c r="C362" i="1"/>
  <c r="K362" i="1" s="1"/>
  <c r="C359" i="1"/>
  <c r="K359" i="1" s="1"/>
  <c r="C357" i="1"/>
  <c r="K357" i="1" s="1"/>
  <c r="C358" i="1"/>
  <c r="K358" i="1" s="1"/>
  <c r="C355" i="1"/>
  <c r="K355" i="1" s="1"/>
  <c r="C356" i="1"/>
  <c r="K356" i="1" s="1"/>
  <c r="C353" i="1"/>
  <c r="K353" i="1" s="1"/>
  <c r="C354" i="1"/>
  <c r="K354" i="1" s="1"/>
  <c r="C352" i="1"/>
  <c r="K352" i="1" s="1"/>
  <c r="C351" i="1"/>
  <c r="K351" i="1" s="1"/>
  <c r="C345" i="1"/>
  <c r="K345" i="1" s="1"/>
  <c r="C346" i="1"/>
  <c r="K346" i="1" s="1"/>
  <c r="C347" i="1"/>
  <c r="K347" i="1" s="1"/>
  <c r="C348" i="1"/>
  <c r="K348" i="1" s="1"/>
  <c r="C349" i="1"/>
  <c r="K349" i="1" s="1"/>
  <c r="C344" i="1"/>
  <c r="K344" i="1" s="1"/>
  <c r="C339" i="1"/>
  <c r="K339" i="1" s="1"/>
  <c r="C325" i="1"/>
  <c r="K325" i="1" s="1"/>
  <c r="C326" i="1"/>
  <c r="K326" i="1" s="1"/>
  <c r="C327" i="1"/>
  <c r="K327" i="1" s="1"/>
  <c r="C328" i="1"/>
  <c r="K328" i="1" s="1"/>
  <c r="C329" i="1"/>
  <c r="K329" i="1" s="1"/>
  <c r="C330" i="1"/>
  <c r="K330" i="1" s="1"/>
  <c r="C331" i="1"/>
  <c r="K331" i="1" s="1"/>
  <c r="C332" i="1"/>
  <c r="K332" i="1" s="1"/>
  <c r="C333" i="1"/>
  <c r="K333" i="1" s="1"/>
  <c r="C334" i="1"/>
  <c r="K334" i="1" s="1"/>
  <c r="C335" i="1"/>
  <c r="K335" i="1" s="1"/>
  <c r="C336" i="1"/>
  <c r="K336" i="1" s="1"/>
  <c r="C337" i="1"/>
  <c r="K337" i="1" s="1"/>
  <c r="C338" i="1"/>
  <c r="K338" i="1" s="1"/>
  <c r="C324" i="1"/>
  <c r="K324" i="1" s="1"/>
  <c r="C322" i="1"/>
  <c r="K322" i="1" s="1"/>
  <c r="C316" i="1"/>
  <c r="K316" i="1" s="1"/>
  <c r="C317" i="1"/>
  <c r="K317" i="1" s="1"/>
  <c r="C318" i="1"/>
  <c r="K318" i="1" s="1"/>
  <c r="C319" i="1"/>
  <c r="K319" i="1" s="1"/>
  <c r="C320" i="1"/>
  <c r="K320" i="1" s="1"/>
  <c r="C321" i="1"/>
  <c r="K321" i="1" s="1"/>
  <c r="C315" i="1"/>
  <c r="K315" i="1" s="1"/>
  <c r="C274" i="1"/>
  <c r="K274" i="1" s="1"/>
  <c r="C275" i="1"/>
  <c r="K275" i="1" s="1"/>
  <c r="C276" i="1"/>
  <c r="K276" i="1" s="1"/>
  <c r="C277" i="1"/>
  <c r="K277" i="1" s="1"/>
  <c r="C278" i="1"/>
  <c r="K278" i="1" s="1"/>
  <c r="C279" i="1"/>
  <c r="K279" i="1" s="1"/>
  <c r="C280" i="1"/>
  <c r="K280" i="1" s="1"/>
  <c r="C281" i="1"/>
  <c r="K281" i="1" s="1"/>
  <c r="C282" i="1"/>
  <c r="K282" i="1" s="1"/>
  <c r="C283" i="1"/>
  <c r="K283" i="1" s="1"/>
  <c r="C284" i="1"/>
  <c r="K284" i="1" s="1"/>
  <c r="C285" i="1"/>
  <c r="K285" i="1" s="1"/>
  <c r="C286" i="1"/>
  <c r="K286" i="1" s="1"/>
  <c r="C287" i="1"/>
  <c r="K287" i="1" s="1"/>
  <c r="C288" i="1"/>
  <c r="K288" i="1" s="1"/>
  <c r="C289" i="1"/>
  <c r="K289" i="1" s="1"/>
  <c r="C290" i="1"/>
  <c r="K290" i="1" s="1"/>
  <c r="C291" i="1"/>
  <c r="K291" i="1" s="1"/>
  <c r="C292" i="1"/>
  <c r="K292" i="1" s="1"/>
  <c r="C293" i="1"/>
  <c r="K293" i="1" s="1"/>
  <c r="C294" i="1"/>
  <c r="K294" i="1" s="1"/>
  <c r="C295" i="1"/>
  <c r="K295" i="1" s="1"/>
  <c r="C296" i="1"/>
  <c r="K296" i="1" s="1"/>
  <c r="C297" i="1"/>
  <c r="K297" i="1" s="1"/>
  <c r="C298" i="1"/>
  <c r="K298" i="1" s="1"/>
  <c r="C299" i="1"/>
  <c r="K299" i="1" s="1"/>
  <c r="C300" i="1"/>
  <c r="K300" i="1" s="1"/>
  <c r="C301" i="1"/>
  <c r="K301" i="1" s="1"/>
  <c r="C302" i="1"/>
  <c r="K302" i="1" s="1"/>
  <c r="C303" i="1"/>
  <c r="K303" i="1" s="1"/>
  <c r="C304" i="1"/>
  <c r="K304" i="1" s="1"/>
  <c r="C305" i="1"/>
  <c r="K305" i="1" s="1"/>
  <c r="C306" i="1"/>
  <c r="K306" i="1" s="1"/>
  <c r="C307" i="1"/>
  <c r="K307" i="1" s="1"/>
  <c r="C308" i="1"/>
  <c r="K308" i="1" s="1"/>
  <c r="C309" i="1"/>
  <c r="K309" i="1" s="1"/>
  <c r="C310" i="1"/>
  <c r="K310" i="1" s="1"/>
  <c r="C311" i="1"/>
  <c r="K311" i="1" s="1"/>
  <c r="C312" i="1"/>
  <c r="K312" i="1" s="1"/>
  <c r="C273" i="1"/>
  <c r="K273" i="1" s="1"/>
  <c r="C256" i="1"/>
  <c r="K256" i="1" s="1"/>
  <c r="C257" i="1"/>
  <c r="K257" i="1" s="1"/>
  <c r="C258" i="1"/>
  <c r="K258" i="1" s="1"/>
  <c r="C259" i="1"/>
  <c r="K259" i="1" s="1"/>
  <c r="C260" i="1"/>
  <c r="K260" i="1" s="1"/>
  <c r="C261" i="1"/>
  <c r="K261" i="1" s="1"/>
  <c r="C262" i="1"/>
  <c r="K262" i="1" s="1"/>
  <c r="C263" i="1"/>
  <c r="K263" i="1" s="1"/>
  <c r="C264" i="1"/>
  <c r="K264" i="1" s="1"/>
  <c r="C265" i="1"/>
  <c r="K265" i="1" s="1"/>
  <c r="C266" i="1"/>
  <c r="K266" i="1" s="1"/>
  <c r="C267" i="1"/>
  <c r="K267" i="1" s="1"/>
  <c r="C268" i="1"/>
  <c r="K268" i="1" s="1"/>
  <c r="C269" i="1"/>
  <c r="K269" i="1" s="1"/>
  <c r="C270" i="1"/>
  <c r="K270" i="1" s="1"/>
  <c r="C255" i="1"/>
  <c r="K255" i="1" s="1"/>
  <c r="C250" i="1"/>
  <c r="K250" i="1" s="1"/>
  <c r="C251" i="1"/>
  <c r="K251" i="1" s="1"/>
  <c r="C243" i="1"/>
  <c r="K243" i="1" s="1"/>
  <c r="C244" i="1"/>
  <c r="K244" i="1" s="1"/>
  <c r="C245" i="1"/>
  <c r="K245" i="1" s="1"/>
  <c r="C246" i="1"/>
  <c r="K246" i="1" s="1"/>
  <c r="C247" i="1"/>
  <c r="K247" i="1" s="1"/>
  <c r="C248" i="1"/>
  <c r="K248" i="1" s="1"/>
  <c r="C249" i="1"/>
  <c r="K249" i="1" s="1"/>
  <c r="C242" i="1"/>
  <c r="K242" i="1" s="1"/>
  <c r="C238" i="1"/>
  <c r="K238" i="1" s="1"/>
  <c r="C239" i="1"/>
  <c r="K239" i="1" s="1"/>
  <c r="C237" i="1"/>
  <c r="K237" i="1" s="1"/>
  <c r="C232" i="1"/>
  <c r="K232" i="1" s="1"/>
  <c r="C233" i="1"/>
  <c r="K233" i="1" s="1"/>
  <c r="C234" i="1"/>
  <c r="K234" i="1" s="1"/>
  <c r="C231" i="1"/>
  <c r="K231" i="1" s="1"/>
  <c r="C229" i="1"/>
  <c r="K229" i="1" s="1"/>
  <c r="C228" i="1"/>
  <c r="K228" i="1" s="1"/>
  <c r="C226" i="1"/>
  <c r="K226" i="1" s="1"/>
  <c r="C220" i="1"/>
  <c r="K220" i="1" s="1"/>
  <c r="C221" i="1"/>
  <c r="K221" i="1" s="1"/>
  <c r="C222" i="1"/>
  <c r="K222" i="1" s="1"/>
  <c r="C223" i="1"/>
  <c r="K223" i="1" s="1"/>
  <c r="C224" i="1"/>
  <c r="K224" i="1" s="1"/>
  <c r="C225" i="1"/>
  <c r="K225" i="1" s="1"/>
  <c r="C219" i="1"/>
  <c r="K219" i="1" s="1"/>
  <c r="C217" i="1"/>
  <c r="K217" i="1" s="1"/>
  <c r="C216" i="1"/>
  <c r="K216" i="1" s="1"/>
  <c r="C214" i="1"/>
  <c r="K214" i="1" s="1"/>
  <c r="C200" i="1"/>
  <c r="K200" i="1" s="1"/>
  <c r="C201" i="1"/>
  <c r="K201" i="1" s="1"/>
  <c r="C202" i="1"/>
  <c r="K202" i="1" s="1"/>
  <c r="C203" i="1"/>
  <c r="K203" i="1" s="1"/>
  <c r="C204" i="1"/>
  <c r="K204" i="1" s="1"/>
  <c r="C205" i="1"/>
  <c r="K205" i="1" s="1"/>
  <c r="C206" i="1"/>
  <c r="K206" i="1" s="1"/>
  <c r="C207" i="1"/>
  <c r="K207" i="1" s="1"/>
  <c r="C208" i="1"/>
  <c r="K208" i="1" s="1"/>
  <c r="C209" i="1"/>
  <c r="K209" i="1" s="1"/>
  <c r="C210" i="1"/>
  <c r="K210" i="1" s="1"/>
  <c r="C211" i="1"/>
  <c r="K211" i="1" s="1"/>
  <c r="C212" i="1"/>
  <c r="K212" i="1" s="1"/>
  <c r="C213" i="1"/>
  <c r="K213" i="1" s="1"/>
  <c r="C199" i="1"/>
  <c r="K199" i="1" s="1"/>
  <c r="C188" i="1"/>
  <c r="K188" i="1" s="1"/>
  <c r="C189" i="1"/>
  <c r="K189" i="1" s="1"/>
  <c r="C190" i="1"/>
  <c r="K190" i="1" s="1"/>
  <c r="C191" i="1"/>
  <c r="K191" i="1" s="1"/>
  <c r="C192" i="1"/>
  <c r="K192" i="1" s="1"/>
  <c r="C193" i="1"/>
  <c r="K193" i="1" s="1"/>
  <c r="C194" i="1"/>
  <c r="K194" i="1" s="1"/>
  <c r="C195" i="1"/>
  <c r="K195" i="1" s="1"/>
  <c r="C187" i="1"/>
  <c r="K187" i="1" s="1"/>
  <c r="C182" i="1"/>
  <c r="K182" i="1" s="1"/>
  <c r="C183" i="1"/>
  <c r="K183" i="1" s="1"/>
  <c r="C184" i="1"/>
  <c r="K184" i="1" s="1"/>
  <c r="C181" i="1"/>
  <c r="K181" i="1" s="1"/>
  <c r="C179" i="1"/>
  <c r="K179" i="1" s="1"/>
  <c r="C177" i="1"/>
  <c r="K177" i="1" s="1"/>
  <c r="C178" i="1"/>
  <c r="K178" i="1" s="1"/>
  <c r="C176" i="1"/>
  <c r="K176" i="1" s="1"/>
  <c r="C173" i="1"/>
  <c r="K173" i="1" s="1"/>
  <c r="C174" i="1"/>
  <c r="K174" i="1" s="1"/>
  <c r="C172" i="1"/>
  <c r="K172" i="1" s="1"/>
  <c r="C171" i="1"/>
  <c r="K171" i="1" s="1"/>
  <c r="C170" i="1"/>
  <c r="K170" i="1" s="1"/>
  <c r="C168" i="1"/>
  <c r="K168" i="1" s="1"/>
  <c r="C163" i="1"/>
  <c r="K163" i="1" s="1"/>
  <c r="C164" i="1"/>
  <c r="K164" i="1" s="1"/>
  <c r="C165" i="1"/>
  <c r="K165" i="1" s="1"/>
  <c r="C166" i="1"/>
  <c r="K166" i="1" s="1"/>
  <c r="C167" i="1"/>
  <c r="K167" i="1" s="1"/>
  <c r="C162" i="1"/>
  <c r="K162" i="1" s="1"/>
  <c r="C160" i="1"/>
  <c r="K160" i="1" s="1"/>
  <c r="C149" i="1"/>
  <c r="K149" i="1" s="1"/>
  <c r="C150" i="1"/>
  <c r="K150" i="1" s="1"/>
  <c r="C151" i="1"/>
  <c r="K151" i="1" s="1"/>
  <c r="C152" i="1"/>
  <c r="K152" i="1" s="1"/>
  <c r="C153" i="1"/>
  <c r="K153" i="1" s="1"/>
  <c r="C154" i="1"/>
  <c r="K154" i="1" s="1"/>
  <c r="C155" i="1"/>
  <c r="K155" i="1" s="1"/>
  <c r="C156" i="1"/>
  <c r="K156" i="1" s="1"/>
  <c r="C157" i="1"/>
  <c r="K157" i="1" s="1"/>
  <c r="C158" i="1"/>
  <c r="K158" i="1" s="1"/>
  <c r="C159" i="1"/>
  <c r="K159" i="1" s="1"/>
  <c r="C148" i="1"/>
  <c r="K148" i="1" s="1"/>
  <c r="C144" i="1"/>
  <c r="K144" i="1" s="1"/>
  <c r="C143" i="1"/>
  <c r="K143" i="1" s="1"/>
  <c r="C141" i="1"/>
  <c r="K141" i="1" s="1"/>
  <c r="C140" i="1"/>
  <c r="K140" i="1" s="1"/>
  <c r="C133" i="1"/>
  <c r="K133" i="1" s="1"/>
  <c r="C134" i="1"/>
  <c r="K134" i="1" s="1"/>
  <c r="C135" i="1"/>
  <c r="K135" i="1" s="1"/>
  <c r="C136" i="1"/>
  <c r="K136" i="1" s="1"/>
  <c r="C137" i="1"/>
  <c r="K137" i="1" s="1"/>
  <c r="C138" i="1"/>
  <c r="K138" i="1" s="1"/>
  <c r="C132" i="1"/>
  <c r="K132" i="1" s="1"/>
  <c r="C131" i="1"/>
  <c r="K131" i="1" s="1"/>
  <c r="C130" i="1"/>
  <c r="K130" i="1" s="1"/>
  <c r="C129" i="1"/>
  <c r="K129" i="1" s="1"/>
  <c r="C128" i="1"/>
  <c r="K128" i="1" s="1"/>
  <c r="C127" i="1"/>
  <c r="K127" i="1" s="1"/>
  <c r="C125" i="1"/>
  <c r="K125" i="1" s="1"/>
  <c r="C124" i="1"/>
  <c r="K124" i="1" s="1"/>
  <c r="C123" i="1"/>
  <c r="K123" i="1" s="1"/>
  <c r="C122" i="1"/>
  <c r="K122" i="1" s="1"/>
  <c r="C121" i="1"/>
  <c r="K121" i="1" s="1"/>
  <c r="C120" i="1"/>
  <c r="K120" i="1" s="1"/>
  <c r="C119" i="1"/>
  <c r="K119" i="1" s="1"/>
  <c r="C118" i="1"/>
  <c r="K118" i="1" s="1"/>
  <c r="C117" i="1"/>
  <c r="K117" i="1" s="1"/>
  <c r="C115" i="1"/>
  <c r="K115" i="1" s="1"/>
  <c r="C114" i="1"/>
  <c r="K114" i="1" s="1"/>
  <c r="C113" i="1"/>
  <c r="K113" i="1" s="1"/>
  <c r="C102" i="1"/>
  <c r="K102" i="1" s="1"/>
  <c r="C103" i="1"/>
  <c r="K103" i="1" s="1"/>
  <c r="C104" i="1"/>
  <c r="K104" i="1" s="1"/>
  <c r="C105" i="1"/>
  <c r="K105" i="1" s="1"/>
  <c r="C106" i="1"/>
  <c r="K106" i="1" s="1"/>
  <c r="C107" i="1"/>
  <c r="K107" i="1" s="1"/>
  <c r="C108" i="1"/>
  <c r="K108" i="1" s="1"/>
  <c r="C109" i="1"/>
  <c r="K109" i="1" s="1"/>
  <c r="C110" i="1"/>
  <c r="K110" i="1" s="1"/>
  <c r="C111" i="1"/>
  <c r="K111" i="1" s="1"/>
  <c r="C112" i="1"/>
  <c r="K112" i="1" s="1"/>
  <c r="C101" i="1"/>
  <c r="K101" i="1" s="1"/>
  <c r="C95" i="1"/>
  <c r="K95" i="1" s="1"/>
  <c r="C96" i="1"/>
  <c r="K96" i="1" s="1"/>
  <c r="K97" i="1"/>
  <c r="C98" i="1"/>
  <c r="K98" i="1" s="1"/>
  <c r="C99" i="1"/>
  <c r="K99" i="1" s="1"/>
  <c r="C94" i="1"/>
  <c r="K94" i="1" s="1"/>
  <c r="C93" i="1"/>
  <c r="K93" i="1" s="1"/>
  <c r="C91" i="1"/>
  <c r="K91" i="1" s="1"/>
  <c r="C78" i="1"/>
  <c r="K78" i="1" s="1"/>
  <c r="C79" i="1"/>
  <c r="K79" i="1" s="1"/>
  <c r="C80" i="1"/>
  <c r="K80" i="1" s="1"/>
  <c r="C81" i="1"/>
  <c r="K81" i="1" s="1"/>
  <c r="C82" i="1"/>
  <c r="K82" i="1" s="1"/>
  <c r="C83" i="1"/>
  <c r="K83" i="1" s="1"/>
  <c r="C84" i="1"/>
  <c r="K84" i="1" s="1"/>
  <c r="C85" i="1"/>
  <c r="K85" i="1" s="1"/>
  <c r="C86" i="1"/>
  <c r="K86" i="1" s="1"/>
  <c r="C87" i="1"/>
  <c r="K87" i="1" s="1"/>
  <c r="C88" i="1"/>
  <c r="K88" i="1" s="1"/>
  <c r="C89" i="1"/>
  <c r="K89" i="1" s="1"/>
  <c r="C90" i="1"/>
  <c r="K90" i="1" s="1"/>
  <c r="C77" i="1"/>
  <c r="K77" i="1" s="1"/>
  <c r="C44" i="1"/>
  <c r="K44" i="1" s="1"/>
  <c r="C45" i="1"/>
  <c r="K45" i="1" s="1"/>
  <c r="C46" i="1"/>
  <c r="K46" i="1" s="1"/>
  <c r="C47" i="1"/>
  <c r="K47" i="1" s="1"/>
  <c r="C48" i="1"/>
  <c r="K48" i="1" s="1"/>
  <c r="C49" i="1"/>
  <c r="K49" i="1" s="1"/>
  <c r="C50" i="1"/>
  <c r="K50" i="1" s="1"/>
  <c r="C51" i="1"/>
  <c r="K51" i="1" s="1"/>
  <c r="C52" i="1"/>
  <c r="K52" i="1" s="1"/>
  <c r="C53" i="1"/>
  <c r="K53" i="1" s="1"/>
  <c r="C54" i="1"/>
  <c r="K54" i="1" s="1"/>
  <c r="C55" i="1"/>
  <c r="K55" i="1" s="1"/>
  <c r="C56" i="1"/>
  <c r="K56" i="1" s="1"/>
  <c r="C57" i="1"/>
  <c r="K57" i="1" s="1"/>
  <c r="C58" i="1"/>
  <c r="K58" i="1" s="1"/>
  <c r="C59" i="1"/>
  <c r="K59" i="1" s="1"/>
  <c r="C60" i="1"/>
  <c r="K60" i="1" s="1"/>
  <c r="C61" i="1"/>
  <c r="K61" i="1" s="1"/>
  <c r="C62" i="1"/>
  <c r="K62" i="1" s="1"/>
  <c r="C63" i="1"/>
  <c r="K63" i="1" s="1"/>
  <c r="C64" i="1"/>
  <c r="K64" i="1" s="1"/>
  <c r="C65" i="1"/>
  <c r="K65" i="1" s="1"/>
  <c r="C66" i="1"/>
  <c r="K66" i="1" s="1"/>
  <c r="C67" i="1"/>
  <c r="K67" i="1" s="1"/>
  <c r="C68" i="1"/>
  <c r="K68" i="1" s="1"/>
  <c r="C69" i="1"/>
  <c r="K69" i="1" s="1"/>
  <c r="C70" i="1"/>
  <c r="K70" i="1" s="1"/>
  <c r="C71" i="1"/>
  <c r="K71" i="1" s="1"/>
  <c r="C72" i="1"/>
  <c r="K72" i="1" s="1"/>
  <c r="C73" i="1"/>
  <c r="K73" i="1" s="1"/>
  <c r="C74" i="1"/>
  <c r="K74" i="1" s="1"/>
  <c r="C75" i="1"/>
  <c r="K75" i="1" s="1"/>
  <c r="C43" i="1"/>
  <c r="K43" i="1" s="1"/>
  <c r="C42" i="1"/>
  <c r="K42" i="1" s="1"/>
  <c r="C41" i="1"/>
  <c r="K41" i="1" s="1"/>
  <c r="F9" i="1" l="1"/>
  <c r="F11" i="1" s="1"/>
  <c r="I654" i="1"/>
  <c r="H654" i="1"/>
  <c r="J654" i="1" s="1"/>
  <c r="I653" i="1"/>
  <c r="H653" i="1"/>
  <c r="J653" i="1" s="1"/>
  <c r="I651" i="1"/>
  <c r="H651" i="1"/>
  <c r="J651" i="1" s="1"/>
  <c r="I650" i="1"/>
  <c r="H650" i="1"/>
  <c r="J650" i="1" s="1"/>
  <c r="I649" i="1"/>
  <c r="H649" i="1"/>
  <c r="J649" i="1" s="1"/>
  <c r="I641" i="1"/>
  <c r="H641" i="1"/>
  <c r="J641" i="1" s="1"/>
  <c r="I640" i="1"/>
  <c r="H640" i="1"/>
  <c r="J640" i="1" s="1"/>
  <c r="I638" i="1"/>
  <c r="H638" i="1"/>
  <c r="J638" i="1" s="1"/>
  <c r="I637" i="1"/>
  <c r="H637" i="1"/>
  <c r="J637" i="1" s="1"/>
  <c r="I636" i="1"/>
  <c r="H636" i="1"/>
  <c r="J636" i="1" s="1"/>
  <c r="H639" i="1"/>
  <c r="J639" i="1" s="1"/>
  <c r="I639" i="1"/>
  <c r="K2547" i="1" l="1"/>
  <c r="I2547" i="1"/>
  <c r="H2547" i="1"/>
  <c r="J2547" i="1" s="1"/>
  <c r="K2546" i="1"/>
  <c r="I2546" i="1"/>
  <c r="H2546" i="1"/>
  <c r="J2546" i="1" s="1"/>
  <c r="K2545" i="1"/>
  <c r="I2545" i="1"/>
  <c r="H2545" i="1"/>
  <c r="J2545" i="1" s="1"/>
  <c r="K2544" i="1"/>
  <c r="K2543" i="1"/>
  <c r="I2543" i="1"/>
  <c r="H2543" i="1"/>
  <c r="J2543" i="1" s="1"/>
  <c r="F2551" i="1" l="1"/>
  <c r="I1001" i="1" l="1"/>
  <c r="H1001" i="1"/>
  <c r="J1001" i="1" s="1"/>
  <c r="I1000" i="1"/>
  <c r="H1000" i="1"/>
  <c r="J1000" i="1" s="1"/>
  <c r="I999" i="1"/>
  <c r="H999" i="1"/>
  <c r="J999" i="1" s="1"/>
  <c r="I997" i="1"/>
  <c r="H997" i="1"/>
  <c r="J997" i="1" s="1"/>
  <c r="I996" i="1"/>
  <c r="H996" i="1"/>
  <c r="J996" i="1" s="1"/>
  <c r="I995" i="1"/>
  <c r="H995" i="1"/>
  <c r="J995" i="1" s="1"/>
  <c r="I994" i="1"/>
  <c r="H994" i="1"/>
  <c r="J994" i="1" s="1"/>
  <c r="I992" i="1"/>
  <c r="H992" i="1"/>
  <c r="J992" i="1" s="1"/>
  <c r="I991" i="1"/>
  <c r="H991" i="1"/>
  <c r="J991" i="1" s="1"/>
  <c r="I990" i="1"/>
  <c r="H990" i="1"/>
  <c r="J990" i="1" s="1"/>
  <c r="I989" i="1"/>
  <c r="H989" i="1"/>
  <c r="J989" i="1" s="1"/>
  <c r="I988" i="1"/>
  <c r="H988" i="1"/>
  <c r="J988" i="1" s="1"/>
  <c r="I987" i="1"/>
  <c r="H987" i="1"/>
  <c r="J987" i="1" s="1"/>
  <c r="I986" i="1"/>
  <c r="H986" i="1"/>
  <c r="J986" i="1" s="1"/>
  <c r="I985" i="1"/>
  <c r="H985" i="1"/>
  <c r="J985" i="1" s="1"/>
  <c r="I984" i="1"/>
  <c r="H984" i="1"/>
  <c r="J984" i="1" s="1"/>
  <c r="I983" i="1"/>
  <c r="H983" i="1"/>
  <c r="J983" i="1" s="1"/>
  <c r="I982" i="1"/>
  <c r="H982" i="1"/>
  <c r="J982" i="1" s="1"/>
  <c r="I981" i="1"/>
  <c r="H981" i="1"/>
  <c r="J981" i="1" s="1"/>
  <c r="I980" i="1"/>
  <c r="H980" i="1"/>
  <c r="J980" i="1" s="1"/>
  <c r="I979" i="1"/>
  <c r="H979" i="1"/>
  <c r="J979" i="1" s="1"/>
  <c r="I978" i="1"/>
  <c r="H978" i="1"/>
  <c r="J978" i="1" s="1"/>
  <c r="I969" i="1"/>
  <c r="H969" i="1"/>
  <c r="J969" i="1" s="1"/>
  <c r="I968" i="1"/>
  <c r="H968" i="1"/>
  <c r="J968" i="1" s="1"/>
  <c r="I967" i="1"/>
  <c r="H967" i="1"/>
  <c r="J967" i="1" s="1"/>
  <c r="I964" i="1"/>
  <c r="H964" i="1"/>
  <c r="J964" i="1" s="1"/>
  <c r="I963" i="1"/>
  <c r="H963" i="1"/>
  <c r="J963" i="1" s="1"/>
  <c r="I962" i="1"/>
  <c r="H962" i="1"/>
  <c r="J962" i="1" s="1"/>
  <c r="I961" i="1"/>
  <c r="H961" i="1"/>
  <c r="J961" i="1" s="1"/>
  <c r="I960" i="1"/>
  <c r="H960" i="1"/>
  <c r="J960" i="1" s="1"/>
  <c r="I959" i="1"/>
  <c r="H959" i="1"/>
  <c r="J959" i="1" s="1"/>
  <c r="I958" i="1"/>
  <c r="H958" i="1"/>
  <c r="J958" i="1" s="1"/>
  <c r="I957" i="1"/>
  <c r="H957" i="1"/>
  <c r="J957" i="1" s="1"/>
  <c r="I956" i="1"/>
  <c r="H956" i="1"/>
  <c r="J956" i="1" s="1"/>
  <c r="I955" i="1"/>
  <c r="H955" i="1"/>
  <c r="J955" i="1" s="1"/>
  <c r="I954" i="1"/>
  <c r="H954" i="1"/>
  <c r="J954" i="1" s="1"/>
  <c r="I953" i="1"/>
  <c r="H953" i="1"/>
  <c r="J953" i="1" s="1"/>
  <c r="I952" i="1"/>
  <c r="H952" i="1"/>
  <c r="J952" i="1" s="1"/>
  <c r="I951" i="1"/>
  <c r="H951" i="1"/>
  <c r="J951" i="1" s="1"/>
  <c r="I950" i="1"/>
  <c r="H950" i="1"/>
  <c r="J950" i="1" s="1"/>
  <c r="I949" i="1"/>
  <c r="H949" i="1"/>
  <c r="J949" i="1" s="1"/>
  <c r="I948" i="1"/>
  <c r="H948" i="1"/>
  <c r="J948" i="1" s="1"/>
  <c r="I945" i="1"/>
  <c r="H945" i="1"/>
  <c r="J945" i="1" s="1"/>
  <c r="I943" i="1"/>
  <c r="H943" i="1"/>
  <c r="J943" i="1" s="1"/>
  <c r="I942" i="1"/>
  <c r="H942" i="1"/>
  <c r="J942" i="1" s="1"/>
  <c r="I941" i="1"/>
  <c r="H941" i="1"/>
  <c r="J941" i="1" s="1"/>
  <c r="I940" i="1"/>
  <c r="H940" i="1"/>
  <c r="J940" i="1" s="1"/>
  <c r="I939" i="1"/>
  <c r="H939" i="1"/>
  <c r="J939" i="1" s="1"/>
  <c r="I937" i="1"/>
  <c r="H937" i="1"/>
  <c r="J937" i="1" s="1"/>
  <c r="I936" i="1"/>
  <c r="H936" i="1"/>
  <c r="J936" i="1" s="1"/>
  <c r="I935" i="1"/>
  <c r="H935" i="1"/>
  <c r="J935" i="1" s="1"/>
  <c r="I934" i="1"/>
  <c r="H934" i="1"/>
  <c r="J934" i="1" s="1"/>
  <c r="I932" i="1"/>
  <c r="H932" i="1"/>
  <c r="J932" i="1" s="1"/>
  <c r="I930" i="1"/>
  <c r="H930" i="1"/>
  <c r="J930" i="1" s="1"/>
  <c r="I929" i="1"/>
  <c r="H929" i="1"/>
  <c r="J929" i="1" s="1"/>
  <c r="I928" i="1"/>
  <c r="H928" i="1"/>
  <c r="J928" i="1" s="1"/>
  <c r="I927" i="1"/>
  <c r="H927" i="1"/>
  <c r="J927" i="1" s="1"/>
  <c r="I926" i="1"/>
  <c r="H926" i="1"/>
  <c r="J926" i="1" s="1"/>
  <c r="I925" i="1"/>
  <c r="H925" i="1"/>
  <c r="J925" i="1" s="1"/>
  <c r="I924" i="1"/>
  <c r="H924" i="1"/>
  <c r="J924" i="1" s="1"/>
  <c r="I923" i="1"/>
  <c r="H923" i="1"/>
  <c r="J923" i="1" s="1"/>
  <c r="I922" i="1"/>
  <c r="H922" i="1"/>
  <c r="J922" i="1" s="1"/>
  <c r="I921" i="1"/>
  <c r="H921" i="1"/>
  <c r="J921" i="1" s="1"/>
  <c r="I920" i="1"/>
  <c r="H920" i="1"/>
  <c r="J920" i="1" s="1"/>
  <c r="I919" i="1"/>
  <c r="H919" i="1"/>
  <c r="J919" i="1" s="1"/>
  <c r="I918" i="1"/>
  <c r="H918" i="1"/>
  <c r="J918" i="1" s="1"/>
  <c r="I917" i="1"/>
  <c r="H917" i="1"/>
  <c r="J917" i="1" s="1"/>
  <c r="I916" i="1"/>
  <c r="H916" i="1"/>
  <c r="J916" i="1" s="1"/>
  <c r="I915" i="1"/>
  <c r="H915" i="1"/>
  <c r="J915" i="1" s="1"/>
  <c r="I914" i="1"/>
  <c r="H914" i="1"/>
  <c r="J914" i="1" s="1"/>
  <c r="I913" i="1"/>
  <c r="H913" i="1"/>
  <c r="J913" i="1" s="1"/>
  <c r="I912" i="1"/>
  <c r="H912" i="1"/>
  <c r="J912" i="1" s="1"/>
  <c r="I911" i="1"/>
  <c r="H911" i="1"/>
  <c r="J911" i="1" s="1"/>
  <c r="I910" i="1"/>
  <c r="H910" i="1"/>
  <c r="J910" i="1" s="1"/>
  <c r="I907" i="1"/>
  <c r="H907" i="1"/>
  <c r="J907" i="1" s="1"/>
  <c r="I906" i="1"/>
  <c r="H906" i="1"/>
  <c r="J906" i="1" s="1"/>
  <c r="I905" i="1"/>
  <c r="H905" i="1"/>
  <c r="J905" i="1" s="1"/>
  <c r="I904" i="1"/>
  <c r="H904" i="1"/>
  <c r="J904" i="1" s="1"/>
  <c r="I903" i="1"/>
  <c r="H903" i="1"/>
  <c r="J903" i="1" s="1"/>
  <c r="I902" i="1"/>
  <c r="H902" i="1"/>
  <c r="J902" i="1" s="1"/>
  <c r="I901" i="1"/>
  <c r="H901" i="1"/>
  <c r="J901" i="1" s="1"/>
  <c r="I876" i="1"/>
  <c r="H876" i="1"/>
  <c r="J876" i="1" s="1"/>
  <c r="I875" i="1"/>
  <c r="H875" i="1"/>
  <c r="J875" i="1" s="1"/>
  <c r="I874" i="1"/>
  <c r="H874" i="1"/>
  <c r="J874" i="1" s="1"/>
  <c r="I873" i="1"/>
  <c r="H873" i="1"/>
  <c r="J873" i="1" s="1"/>
  <c r="I872" i="1"/>
  <c r="H872" i="1"/>
  <c r="J872" i="1" s="1"/>
  <c r="I871" i="1"/>
  <c r="H871" i="1"/>
  <c r="J871" i="1" s="1"/>
  <c r="I870" i="1"/>
  <c r="H870" i="1"/>
  <c r="J870" i="1" s="1"/>
  <c r="I869" i="1"/>
  <c r="H869" i="1"/>
  <c r="J869" i="1" s="1"/>
  <c r="I868" i="1"/>
  <c r="H868" i="1"/>
  <c r="J868" i="1" s="1"/>
  <c r="I867" i="1"/>
  <c r="H867" i="1"/>
  <c r="J867" i="1" s="1"/>
  <c r="I866" i="1"/>
  <c r="H866" i="1"/>
  <c r="J866" i="1" s="1"/>
  <c r="I865" i="1"/>
  <c r="H865" i="1"/>
  <c r="J865" i="1" s="1"/>
  <c r="I864" i="1"/>
  <c r="H864" i="1"/>
  <c r="J864" i="1" s="1"/>
  <c r="I863" i="1"/>
  <c r="H863" i="1"/>
  <c r="J863" i="1" s="1"/>
  <c r="I862" i="1"/>
  <c r="H862" i="1"/>
  <c r="J862" i="1" s="1"/>
  <c r="I861" i="1"/>
  <c r="H861" i="1"/>
  <c r="J861" i="1" s="1"/>
  <c r="I860" i="1"/>
  <c r="H860" i="1"/>
  <c r="J860" i="1" s="1"/>
  <c r="I859" i="1"/>
  <c r="H859" i="1"/>
  <c r="J859" i="1" s="1"/>
  <c r="I858" i="1"/>
  <c r="H858" i="1"/>
  <c r="J858" i="1" s="1"/>
  <c r="I857" i="1"/>
  <c r="H857" i="1"/>
  <c r="J857" i="1" s="1"/>
  <c r="I856" i="1"/>
  <c r="H856" i="1"/>
  <c r="J856" i="1" s="1"/>
  <c r="I855" i="1"/>
  <c r="H855" i="1"/>
  <c r="J855" i="1" s="1"/>
  <c r="I854" i="1"/>
  <c r="H854" i="1"/>
  <c r="J854" i="1" s="1"/>
  <c r="I853" i="1"/>
  <c r="H853" i="1"/>
  <c r="J853" i="1" s="1"/>
  <c r="I852" i="1"/>
  <c r="H852" i="1"/>
  <c r="J852" i="1" s="1"/>
  <c r="I851" i="1"/>
  <c r="H851" i="1"/>
  <c r="J851" i="1" s="1"/>
  <c r="I850" i="1"/>
  <c r="H850" i="1"/>
  <c r="J850" i="1" s="1"/>
  <c r="I849" i="1"/>
  <c r="H849" i="1"/>
  <c r="J849" i="1" s="1"/>
  <c r="I848" i="1"/>
  <c r="H848" i="1"/>
  <c r="J848" i="1" s="1"/>
  <c r="I847" i="1"/>
  <c r="H847" i="1"/>
  <c r="J847" i="1" s="1"/>
  <c r="I846" i="1"/>
  <c r="H846" i="1"/>
  <c r="J846" i="1" s="1"/>
  <c r="I845" i="1"/>
  <c r="H845" i="1"/>
  <c r="J845" i="1" s="1"/>
  <c r="I844" i="1"/>
  <c r="H844" i="1"/>
  <c r="J844" i="1" s="1"/>
  <c r="I843" i="1"/>
  <c r="H843" i="1"/>
  <c r="J843" i="1" s="1"/>
  <c r="I842" i="1"/>
  <c r="H842" i="1"/>
  <c r="J842" i="1" s="1"/>
  <c r="I841" i="1"/>
  <c r="H841" i="1"/>
  <c r="J841" i="1" s="1"/>
  <c r="I840" i="1"/>
  <c r="H840" i="1"/>
  <c r="J840" i="1" s="1"/>
  <c r="I839" i="1"/>
  <c r="H839" i="1"/>
  <c r="J839" i="1" s="1"/>
  <c r="I838" i="1"/>
  <c r="H838" i="1"/>
  <c r="J838" i="1" s="1"/>
  <c r="I837" i="1"/>
  <c r="H837" i="1"/>
  <c r="J837" i="1" s="1"/>
  <c r="I836" i="1"/>
  <c r="H836" i="1"/>
  <c r="J836" i="1" s="1"/>
  <c r="I835" i="1"/>
  <c r="H835" i="1"/>
  <c r="J835" i="1" s="1"/>
  <c r="I834" i="1"/>
  <c r="H834" i="1"/>
  <c r="J834" i="1" s="1"/>
  <c r="I833" i="1"/>
  <c r="H833" i="1"/>
  <c r="J833" i="1" s="1"/>
  <c r="I832" i="1"/>
  <c r="H832" i="1"/>
  <c r="J832" i="1" s="1"/>
  <c r="I831" i="1"/>
  <c r="H831" i="1"/>
  <c r="J831" i="1" s="1"/>
  <c r="I830" i="1"/>
  <c r="H830" i="1"/>
  <c r="J830" i="1" s="1"/>
  <c r="I829" i="1"/>
  <c r="H829" i="1"/>
  <c r="J829" i="1" s="1"/>
  <c r="I828" i="1"/>
  <c r="H828" i="1"/>
  <c r="J828" i="1" s="1"/>
  <c r="I827" i="1"/>
  <c r="H827" i="1"/>
  <c r="J827" i="1" s="1"/>
  <c r="I824" i="1"/>
  <c r="H824" i="1"/>
  <c r="J824" i="1" s="1"/>
  <c r="I823" i="1"/>
  <c r="H823" i="1"/>
  <c r="J823" i="1" s="1"/>
  <c r="I822" i="1"/>
  <c r="H822" i="1"/>
  <c r="J822" i="1" s="1"/>
  <c r="I821" i="1"/>
  <c r="H821" i="1"/>
  <c r="J821" i="1" s="1"/>
  <c r="I820" i="1"/>
  <c r="H820" i="1"/>
  <c r="J820" i="1" s="1"/>
  <c r="I819" i="1"/>
  <c r="H819" i="1"/>
  <c r="J819" i="1" s="1"/>
  <c r="I818" i="1"/>
  <c r="H818" i="1"/>
  <c r="J818" i="1" s="1"/>
  <c r="I817" i="1"/>
  <c r="H817" i="1"/>
  <c r="J817" i="1" s="1"/>
  <c r="I816" i="1"/>
  <c r="H816" i="1"/>
  <c r="J816" i="1" s="1"/>
  <c r="I815" i="1"/>
  <c r="H815" i="1"/>
  <c r="J815" i="1" s="1"/>
  <c r="I814" i="1"/>
  <c r="H814" i="1"/>
  <c r="J814" i="1" s="1"/>
  <c r="I813" i="1"/>
  <c r="H813" i="1"/>
  <c r="J813" i="1" s="1"/>
  <c r="I812" i="1"/>
  <c r="H812" i="1"/>
  <c r="J812" i="1" s="1"/>
  <c r="I811" i="1"/>
  <c r="H811" i="1"/>
  <c r="J811" i="1" s="1"/>
  <c r="I810" i="1"/>
  <c r="H810" i="1"/>
  <c r="J810" i="1" s="1"/>
  <c r="I809" i="1"/>
  <c r="H809" i="1"/>
  <c r="J809" i="1" s="1"/>
  <c r="I787" i="1"/>
  <c r="H787" i="1"/>
  <c r="J787" i="1" s="1"/>
  <c r="I786" i="1"/>
  <c r="H786" i="1"/>
  <c r="J786" i="1" s="1"/>
  <c r="I785" i="1"/>
  <c r="H785" i="1"/>
  <c r="J785" i="1" s="1"/>
  <c r="I784" i="1"/>
  <c r="H784" i="1"/>
  <c r="J784" i="1" s="1"/>
  <c r="I783" i="1"/>
  <c r="H783" i="1"/>
  <c r="J783" i="1" s="1"/>
  <c r="I782" i="1"/>
  <c r="H782" i="1"/>
  <c r="J782" i="1" s="1"/>
  <c r="I781" i="1"/>
  <c r="H781" i="1"/>
  <c r="J781" i="1" s="1"/>
  <c r="I780" i="1"/>
  <c r="H780" i="1"/>
  <c r="J780" i="1" s="1"/>
  <c r="I779" i="1"/>
  <c r="H779" i="1"/>
  <c r="J779" i="1" s="1"/>
  <c r="I778" i="1"/>
  <c r="H778" i="1"/>
  <c r="J778" i="1" s="1"/>
  <c r="I777" i="1"/>
  <c r="H777" i="1"/>
  <c r="J777" i="1" s="1"/>
  <c r="I776" i="1"/>
  <c r="H776" i="1"/>
  <c r="J776" i="1" s="1"/>
  <c r="I775" i="1"/>
  <c r="H775" i="1"/>
  <c r="J775" i="1" s="1"/>
  <c r="I774" i="1"/>
  <c r="H774" i="1"/>
  <c r="J774" i="1" s="1"/>
  <c r="I773" i="1"/>
  <c r="H773" i="1"/>
  <c r="J773" i="1" s="1"/>
  <c r="I772" i="1"/>
  <c r="H772" i="1"/>
  <c r="J772" i="1" s="1"/>
  <c r="I771" i="1"/>
  <c r="H771" i="1"/>
  <c r="J771" i="1" s="1"/>
  <c r="I770" i="1"/>
  <c r="H770" i="1"/>
  <c r="J770" i="1" s="1"/>
  <c r="I769" i="1"/>
  <c r="H769" i="1"/>
  <c r="J769" i="1" s="1"/>
  <c r="I766" i="1"/>
  <c r="H766" i="1"/>
  <c r="J766" i="1" s="1"/>
  <c r="I765" i="1"/>
  <c r="H765" i="1"/>
  <c r="J765" i="1" s="1"/>
  <c r="I764" i="1"/>
  <c r="H764" i="1"/>
  <c r="J764" i="1" s="1"/>
  <c r="I763" i="1"/>
  <c r="H763" i="1"/>
  <c r="J763" i="1" s="1"/>
  <c r="I762" i="1"/>
  <c r="H762" i="1"/>
  <c r="J762" i="1" s="1"/>
  <c r="I761" i="1"/>
  <c r="H761" i="1"/>
  <c r="J761" i="1" s="1"/>
  <c r="I760" i="1"/>
  <c r="H760" i="1"/>
  <c r="J760" i="1" s="1"/>
  <c r="I759" i="1"/>
  <c r="H759" i="1"/>
  <c r="J759" i="1" s="1"/>
  <c r="I758" i="1"/>
  <c r="H758" i="1"/>
  <c r="J758" i="1" s="1"/>
  <c r="I754" i="1"/>
  <c r="H754" i="1"/>
  <c r="J754" i="1" s="1"/>
  <c r="I753" i="1"/>
  <c r="H753" i="1"/>
  <c r="J753" i="1" s="1"/>
  <c r="I752" i="1"/>
  <c r="H752" i="1"/>
  <c r="J752" i="1" s="1"/>
  <c r="I751" i="1"/>
  <c r="H751" i="1"/>
  <c r="J751" i="1" s="1"/>
  <c r="I750" i="1"/>
  <c r="H750" i="1"/>
  <c r="J750" i="1" s="1"/>
  <c r="I749" i="1"/>
  <c r="H749" i="1"/>
  <c r="J749" i="1" s="1"/>
  <c r="I748" i="1"/>
  <c r="H748" i="1"/>
  <c r="J748" i="1" s="1"/>
  <c r="I747" i="1"/>
  <c r="H747" i="1"/>
  <c r="J747" i="1" s="1"/>
  <c r="I746" i="1"/>
  <c r="H746" i="1"/>
  <c r="J746" i="1" s="1"/>
  <c r="I745" i="1"/>
  <c r="H745" i="1"/>
  <c r="J745" i="1" s="1"/>
  <c r="I744" i="1"/>
  <c r="H744" i="1"/>
  <c r="J744" i="1" s="1"/>
  <c r="I743" i="1"/>
  <c r="H743" i="1"/>
  <c r="J743" i="1" s="1"/>
  <c r="I742" i="1"/>
  <c r="H742" i="1"/>
  <c r="J742" i="1" s="1"/>
  <c r="I741" i="1"/>
  <c r="H741" i="1"/>
  <c r="J741" i="1" s="1"/>
  <c r="I740" i="1"/>
  <c r="H740" i="1"/>
  <c r="J740" i="1" s="1"/>
  <c r="I738" i="1"/>
  <c r="H738" i="1"/>
  <c r="J738" i="1" s="1"/>
  <c r="I737" i="1"/>
  <c r="H737" i="1"/>
  <c r="J737" i="1" s="1"/>
  <c r="N709" i="1"/>
  <c r="I733" i="1"/>
  <c r="H733" i="1"/>
  <c r="J733" i="1" s="1"/>
  <c r="I732" i="1"/>
  <c r="H732" i="1"/>
  <c r="J732" i="1" s="1"/>
  <c r="I731" i="1"/>
  <c r="H731" i="1"/>
  <c r="J731" i="1" s="1"/>
  <c r="J729" i="1"/>
  <c r="I729" i="1"/>
  <c r="J728" i="1"/>
  <c r="I728" i="1"/>
  <c r="I727" i="1"/>
  <c r="H727" i="1"/>
  <c r="J727" i="1" s="1"/>
  <c r="I726" i="1"/>
  <c r="H726" i="1"/>
  <c r="J726" i="1" s="1"/>
  <c r="I724" i="1"/>
  <c r="H724" i="1"/>
  <c r="J724" i="1" s="1"/>
  <c r="I721" i="1"/>
  <c r="H721" i="1"/>
  <c r="J721" i="1" s="1"/>
  <c r="I720" i="1"/>
  <c r="H720" i="1"/>
  <c r="J720" i="1" s="1"/>
  <c r="I719" i="1"/>
  <c r="H719" i="1"/>
  <c r="J719" i="1" s="1"/>
  <c r="I718" i="1"/>
  <c r="H718" i="1"/>
  <c r="J718" i="1" s="1"/>
  <c r="I717" i="1"/>
  <c r="H717" i="1"/>
  <c r="J717" i="1" s="1"/>
  <c r="I716" i="1"/>
  <c r="H716" i="1"/>
  <c r="J716" i="1" s="1"/>
  <c r="I715" i="1"/>
  <c r="H715" i="1"/>
  <c r="J715" i="1" s="1"/>
  <c r="I714" i="1"/>
  <c r="H714" i="1"/>
  <c r="J714" i="1" s="1"/>
  <c r="I712" i="1"/>
  <c r="H712" i="1"/>
  <c r="J712" i="1" s="1"/>
  <c r="I711" i="1"/>
  <c r="H711" i="1"/>
  <c r="J711" i="1" s="1"/>
  <c r="I710" i="1"/>
  <c r="H710" i="1"/>
  <c r="J710" i="1" s="1"/>
  <c r="I709" i="1"/>
  <c r="H709" i="1"/>
  <c r="J709" i="1" s="1"/>
  <c r="I708" i="1"/>
  <c r="H708" i="1"/>
  <c r="J708" i="1" s="1"/>
  <c r="I707" i="1"/>
  <c r="H707" i="1"/>
  <c r="J707" i="1" s="1"/>
  <c r="I706" i="1"/>
  <c r="H706" i="1"/>
  <c r="J706" i="1" s="1"/>
  <c r="I705" i="1"/>
  <c r="H705" i="1"/>
  <c r="J705" i="1" s="1"/>
  <c r="I704" i="1"/>
  <c r="H704" i="1"/>
  <c r="J704" i="1" s="1"/>
  <c r="I703" i="1"/>
  <c r="H703" i="1"/>
  <c r="J703" i="1" s="1"/>
  <c r="I702" i="1"/>
  <c r="H702" i="1"/>
  <c r="J702" i="1" s="1"/>
  <c r="I701" i="1"/>
  <c r="H701" i="1"/>
  <c r="J701" i="1" s="1"/>
  <c r="I700" i="1"/>
  <c r="H700" i="1"/>
  <c r="J700" i="1" s="1"/>
  <c r="I698" i="1"/>
  <c r="H698" i="1"/>
  <c r="J698" i="1" s="1"/>
  <c r="I697" i="1"/>
  <c r="H697" i="1"/>
  <c r="J697" i="1" s="1"/>
  <c r="I696" i="1"/>
  <c r="H696" i="1"/>
  <c r="J696" i="1" s="1"/>
  <c r="I695" i="1"/>
  <c r="H695" i="1"/>
  <c r="J695" i="1" s="1"/>
  <c r="I694" i="1"/>
  <c r="H694" i="1"/>
  <c r="J694" i="1" s="1"/>
  <c r="I693" i="1"/>
  <c r="H693" i="1"/>
  <c r="J693" i="1" s="1"/>
  <c r="I692" i="1"/>
  <c r="H692" i="1"/>
  <c r="J692" i="1" s="1"/>
  <c r="I691" i="1"/>
  <c r="H691" i="1"/>
  <c r="J691" i="1" s="1"/>
  <c r="I690" i="1"/>
  <c r="H690" i="1"/>
  <c r="J690" i="1" s="1"/>
  <c r="I689" i="1"/>
  <c r="H689" i="1"/>
  <c r="J689" i="1" s="1"/>
  <c r="I688" i="1"/>
  <c r="H688" i="1"/>
  <c r="J688" i="1" s="1"/>
  <c r="I687" i="1"/>
  <c r="H687" i="1"/>
  <c r="J687" i="1" s="1"/>
  <c r="I686" i="1"/>
  <c r="H686" i="1"/>
  <c r="J686" i="1" s="1"/>
  <c r="I683" i="1"/>
  <c r="H683" i="1"/>
  <c r="J683" i="1" s="1"/>
  <c r="I682" i="1"/>
  <c r="H682" i="1"/>
  <c r="J682" i="1" s="1"/>
  <c r="I681" i="1"/>
  <c r="H681" i="1"/>
  <c r="J681" i="1" s="1"/>
  <c r="I680" i="1"/>
  <c r="H680" i="1"/>
  <c r="J680" i="1" s="1"/>
  <c r="I679" i="1"/>
  <c r="H679" i="1"/>
  <c r="J679" i="1" s="1"/>
  <c r="I678" i="1"/>
  <c r="H678" i="1"/>
  <c r="J678" i="1" s="1"/>
  <c r="I677" i="1"/>
  <c r="H677" i="1"/>
  <c r="J677" i="1" s="1"/>
  <c r="I676" i="1"/>
  <c r="H676" i="1"/>
  <c r="J676" i="1" s="1"/>
  <c r="I675" i="1"/>
  <c r="H675" i="1"/>
  <c r="J675" i="1" s="1"/>
  <c r="I674" i="1"/>
  <c r="H674" i="1"/>
  <c r="J674" i="1" s="1"/>
  <c r="I673" i="1"/>
  <c r="H673" i="1"/>
  <c r="J673" i="1" s="1"/>
  <c r="I672" i="1"/>
  <c r="H672" i="1"/>
  <c r="J672" i="1" s="1"/>
  <c r="I671" i="1"/>
  <c r="H671" i="1"/>
  <c r="J671" i="1" s="1"/>
  <c r="I667" i="1"/>
  <c r="H667" i="1"/>
  <c r="J667" i="1" s="1"/>
  <c r="I666" i="1"/>
  <c r="H666" i="1"/>
  <c r="J666" i="1" s="1"/>
  <c r="I665" i="1"/>
  <c r="H665" i="1"/>
  <c r="J665" i="1" s="1"/>
  <c r="I664" i="1"/>
  <c r="H664" i="1"/>
  <c r="J664" i="1" s="1"/>
  <c r="I663" i="1"/>
  <c r="H663" i="1"/>
  <c r="J663" i="1" s="1"/>
  <c r="I660" i="1"/>
  <c r="H660" i="1"/>
  <c r="J660" i="1" s="1"/>
  <c r="I659" i="1"/>
  <c r="H659" i="1"/>
  <c r="J659" i="1" s="1"/>
  <c r="I658" i="1"/>
  <c r="H658" i="1"/>
  <c r="J658" i="1" s="1"/>
  <c r="I657" i="1"/>
  <c r="H657" i="1"/>
  <c r="J657" i="1" s="1"/>
  <c r="I656" i="1"/>
  <c r="H656" i="1"/>
  <c r="J656" i="1" s="1"/>
  <c r="I655" i="1"/>
  <c r="H655" i="1"/>
  <c r="J655" i="1" s="1"/>
  <c r="I652" i="1"/>
  <c r="H652" i="1"/>
  <c r="J652" i="1" s="1"/>
  <c r="I647" i="1"/>
  <c r="H647" i="1"/>
  <c r="J647" i="1" s="1"/>
  <c r="I646" i="1"/>
  <c r="H646" i="1"/>
  <c r="J646" i="1" s="1"/>
  <c r="I645" i="1"/>
  <c r="H645" i="1"/>
  <c r="J645" i="1" s="1"/>
  <c r="I644" i="1"/>
  <c r="H644" i="1"/>
  <c r="J644" i="1" s="1"/>
  <c r="I643" i="1"/>
  <c r="H643" i="1"/>
  <c r="J643" i="1" s="1"/>
  <c r="I642" i="1"/>
  <c r="H642" i="1"/>
  <c r="J642" i="1" s="1"/>
  <c r="I625" i="1"/>
  <c r="H625" i="1"/>
  <c r="J625" i="1" s="1"/>
  <c r="I624" i="1"/>
  <c r="H624" i="1"/>
  <c r="J624" i="1" s="1"/>
  <c r="I623" i="1"/>
  <c r="H623" i="1"/>
  <c r="J623" i="1" s="1"/>
  <c r="I622" i="1"/>
  <c r="H622" i="1"/>
  <c r="J622" i="1" s="1"/>
  <c r="I621" i="1"/>
  <c r="H621" i="1"/>
  <c r="J621" i="1" s="1"/>
  <c r="I620" i="1"/>
  <c r="H620" i="1"/>
  <c r="J620" i="1" s="1"/>
  <c r="I609" i="1"/>
  <c r="H609" i="1"/>
  <c r="J609" i="1" s="1"/>
  <c r="I608" i="1"/>
  <c r="H608" i="1"/>
  <c r="J608" i="1" s="1"/>
  <c r="I607" i="1"/>
  <c r="H607" i="1"/>
  <c r="J607" i="1" s="1"/>
  <c r="I606" i="1"/>
  <c r="H606" i="1"/>
  <c r="J606" i="1" s="1"/>
  <c r="I605" i="1"/>
  <c r="H605" i="1"/>
  <c r="J605" i="1" s="1"/>
  <c r="I604" i="1"/>
  <c r="H604" i="1"/>
  <c r="J604" i="1" s="1"/>
  <c r="I603" i="1"/>
  <c r="H603" i="1"/>
  <c r="J603" i="1" s="1"/>
  <c r="I602" i="1"/>
  <c r="H602" i="1"/>
  <c r="J602" i="1" s="1"/>
  <c r="I600" i="1"/>
  <c r="H600" i="1"/>
  <c r="J600" i="1" s="1"/>
  <c r="I599" i="1"/>
  <c r="H599" i="1"/>
  <c r="J599" i="1" s="1"/>
  <c r="I598" i="1"/>
  <c r="H598" i="1"/>
  <c r="J598" i="1" s="1"/>
  <c r="I597" i="1"/>
  <c r="H597" i="1"/>
  <c r="J597" i="1" s="1"/>
  <c r="I596" i="1"/>
  <c r="H596" i="1"/>
  <c r="J596" i="1" s="1"/>
  <c r="I595" i="1"/>
  <c r="H595" i="1"/>
  <c r="J595" i="1" s="1"/>
  <c r="I594" i="1"/>
  <c r="H594" i="1"/>
  <c r="J594" i="1" s="1"/>
  <c r="I592" i="1"/>
  <c r="H592" i="1"/>
  <c r="J592" i="1" s="1"/>
  <c r="I591" i="1"/>
  <c r="H591" i="1"/>
  <c r="J591" i="1" s="1"/>
  <c r="I590" i="1"/>
  <c r="H590" i="1"/>
  <c r="J590" i="1" s="1"/>
  <c r="I589" i="1"/>
  <c r="H589" i="1"/>
  <c r="J589" i="1" s="1"/>
  <c r="I588" i="1"/>
  <c r="H588" i="1"/>
  <c r="J588" i="1" s="1"/>
  <c r="I587" i="1"/>
  <c r="H587" i="1"/>
  <c r="J587" i="1" s="1"/>
  <c r="I586" i="1"/>
  <c r="H586" i="1"/>
  <c r="J586" i="1" s="1"/>
  <c r="J579" i="1"/>
  <c r="I579" i="1"/>
  <c r="J578" i="1"/>
  <c r="I578" i="1"/>
  <c r="J577" i="1"/>
  <c r="I577" i="1"/>
  <c r="J576" i="1"/>
  <c r="I576" i="1"/>
  <c r="J575" i="1"/>
  <c r="I575" i="1"/>
  <c r="J574" i="1"/>
  <c r="I574" i="1"/>
  <c r="J573" i="1"/>
  <c r="I573" i="1"/>
  <c r="J572" i="1"/>
  <c r="I572" i="1"/>
  <c r="J571" i="1"/>
  <c r="I571" i="1"/>
  <c r="J570" i="1"/>
  <c r="I570" i="1"/>
  <c r="J569" i="1"/>
  <c r="I569" i="1"/>
  <c r="J568" i="1"/>
  <c r="I568" i="1"/>
  <c r="J567" i="1"/>
  <c r="I567" i="1"/>
  <c r="J566" i="1"/>
  <c r="I566" i="1"/>
  <c r="J565" i="1"/>
  <c r="I565" i="1"/>
  <c r="J564" i="1"/>
  <c r="I564" i="1"/>
  <c r="J563" i="1"/>
  <c r="I563" i="1"/>
  <c r="J562" i="1"/>
  <c r="I562" i="1"/>
  <c r="J561" i="1"/>
  <c r="I561" i="1"/>
  <c r="J560" i="1"/>
  <c r="I560" i="1"/>
  <c r="I559" i="1"/>
  <c r="H559" i="1"/>
  <c r="J559" i="1" s="1"/>
  <c r="J558" i="1"/>
  <c r="I558" i="1"/>
  <c r="J557" i="1"/>
  <c r="I557" i="1"/>
  <c r="J556" i="1"/>
  <c r="I556" i="1"/>
  <c r="J555" i="1"/>
  <c r="I555" i="1"/>
  <c r="J552" i="1"/>
  <c r="I552" i="1"/>
  <c r="J551" i="1"/>
  <c r="I551" i="1"/>
  <c r="J550" i="1"/>
  <c r="I550" i="1"/>
  <c r="J549" i="1"/>
  <c r="I549" i="1"/>
  <c r="J548" i="1"/>
  <c r="I548" i="1"/>
  <c r="J547" i="1"/>
  <c r="I547" i="1"/>
  <c r="J546" i="1"/>
  <c r="I546" i="1"/>
  <c r="J545" i="1"/>
  <c r="I545" i="1"/>
  <c r="J544" i="1"/>
  <c r="I544" i="1"/>
  <c r="J543" i="1"/>
  <c r="I543" i="1"/>
  <c r="J541" i="1"/>
  <c r="I541" i="1"/>
  <c r="J540" i="1"/>
  <c r="I540" i="1"/>
  <c r="J539" i="1"/>
  <c r="I539" i="1"/>
  <c r="J538" i="1"/>
  <c r="I538" i="1"/>
  <c r="J537" i="1"/>
  <c r="I537" i="1"/>
  <c r="J533" i="1"/>
  <c r="I533" i="1"/>
  <c r="J532" i="1"/>
  <c r="I532" i="1"/>
  <c r="J531" i="1"/>
  <c r="I531" i="1"/>
  <c r="J490" i="1"/>
  <c r="I490" i="1"/>
  <c r="J482" i="1"/>
  <c r="I482" i="1"/>
  <c r="J481" i="1"/>
  <c r="I481" i="1"/>
  <c r="J480" i="1"/>
  <c r="I480" i="1"/>
  <c r="J479" i="1"/>
  <c r="I479" i="1"/>
  <c r="J478" i="1"/>
  <c r="I478" i="1"/>
  <c r="J477" i="1"/>
  <c r="I477" i="1"/>
  <c r="J476" i="1"/>
  <c r="I476" i="1"/>
  <c r="J475" i="1"/>
  <c r="I475" i="1"/>
  <c r="J474" i="1"/>
  <c r="I474" i="1"/>
  <c r="J473" i="1"/>
  <c r="I473" i="1"/>
  <c r="J472" i="1"/>
  <c r="I472" i="1"/>
  <c r="J471" i="1"/>
  <c r="I471" i="1"/>
  <c r="J470" i="1"/>
  <c r="I470" i="1"/>
  <c r="J469" i="1"/>
  <c r="I469" i="1"/>
  <c r="J468" i="1"/>
  <c r="I468" i="1"/>
  <c r="J467" i="1"/>
  <c r="I467" i="1"/>
  <c r="J466" i="1"/>
  <c r="I466" i="1"/>
  <c r="J465" i="1"/>
  <c r="I465" i="1"/>
  <c r="J464" i="1"/>
  <c r="I464" i="1"/>
  <c r="J463" i="1"/>
  <c r="I463" i="1"/>
  <c r="J462" i="1"/>
  <c r="I462" i="1"/>
  <c r="J460" i="1"/>
  <c r="I460" i="1"/>
  <c r="J453" i="1"/>
  <c r="I453" i="1"/>
  <c r="J451" i="1"/>
  <c r="I451" i="1"/>
  <c r="J450" i="1"/>
  <c r="I450" i="1"/>
  <c r="J449" i="1"/>
  <c r="I449" i="1"/>
  <c r="J448" i="1"/>
  <c r="I448" i="1"/>
  <c r="J447" i="1"/>
  <c r="I447" i="1"/>
  <c r="J446" i="1"/>
  <c r="I446" i="1"/>
  <c r="J445" i="1"/>
  <c r="I445" i="1"/>
  <c r="J444" i="1"/>
  <c r="I444" i="1"/>
  <c r="J443" i="1"/>
  <c r="I443" i="1"/>
  <c r="J442" i="1"/>
  <c r="I442" i="1"/>
  <c r="J441" i="1"/>
  <c r="I441" i="1"/>
  <c r="J440" i="1"/>
  <c r="I440" i="1"/>
  <c r="J439" i="1"/>
  <c r="I439" i="1"/>
  <c r="J438" i="1"/>
  <c r="I438" i="1"/>
  <c r="J437" i="1"/>
  <c r="I437" i="1"/>
  <c r="J436" i="1"/>
  <c r="I436" i="1"/>
  <c r="J435" i="1"/>
  <c r="I435" i="1"/>
  <c r="J434" i="1"/>
  <c r="I434" i="1"/>
  <c r="J433" i="1"/>
  <c r="I433" i="1"/>
  <c r="J432" i="1"/>
  <c r="I432" i="1"/>
  <c r="I399" i="1"/>
  <c r="I398" i="1"/>
  <c r="J397" i="1"/>
  <c r="I397" i="1"/>
  <c r="J396" i="1"/>
  <c r="I396" i="1"/>
  <c r="J395" i="1"/>
  <c r="I395" i="1"/>
  <c r="J394" i="1"/>
  <c r="I394" i="1"/>
  <c r="J393" i="1"/>
  <c r="I393" i="1"/>
  <c r="J392" i="1"/>
  <c r="I392" i="1"/>
  <c r="J391" i="1"/>
  <c r="I391" i="1"/>
  <c r="J390" i="1"/>
  <c r="I390" i="1"/>
  <c r="J389" i="1"/>
  <c r="I389" i="1"/>
  <c r="J388" i="1"/>
  <c r="I388" i="1"/>
  <c r="J387" i="1"/>
  <c r="I387" i="1"/>
  <c r="J386" i="1"/>
  <c r="I386" i="1"/>
  <c r="J385" i="1"/>
  <c r="I385" i="1"/>
  <c r="J384" i="1"/>
  <c r="I384" i="1"/>
  <c r="J383" i="1"/>
  <c r="I383" i="1"/>
  <c r="J382" i="1"/>
  <c r="I382" i="1"/>
  <c r="J381" i="1"/>
  <c r="I381" i="1"/>
  <c r="J380" i="1"/>
  <c r="I380" i="1"/>
  <c r="J376" i="1"/>
  <c r="I376" i="1"/>
  <c r="J375" i="1"/>
  <c r="I375" i="1"/>
  <c r="J374" i="1"/>
  <c r="I374" i="1"/>
  <c r="J371" i="1"/>
  <c r="I371" i="1"/>
  <c r="J370" i="1"/>
  <c r="I370" i="1"/>
  <c r="J369" i="1"/>
  <c r="I369" i="1"/>
  <c r="J368" i="1"/>
  <c r="I368" i="1"/>
  <c r="J367" i="1"/>
  <c r="I367" i="1"/>
  <c r="J366" i="1"/>
  <c r="I366" i="1"/>
  <c r="J365" i="1"/>
  <c r="I365" i="1"/>
  <c r="J364" i="1"/>
  <c r="I364" i="1"/>
  <c r="J363" i="1"/>
  <c r="I363" i="1"/>
  <c r="J362" i="1"/>
  <c r="I362" i="1"/>
  <c r="J359" i="1"/>
  <c r="I359" i="1"/>
  <c r="J358" i="1"/>
  <c r="I358" i="1"/>
  <c r="J357" i="1"/>
  <c r="I357" i="1"/>
  <c r="J356" i="1"/>
  <c r="I356" i="1"/>
  <c r="J355" i="1"/>
  <c r="I355" i="1"/>
  <c r="J354" i="1"/>
  <c r="I354" i="1"/>
  <c r="J353" i="1"/>
  <c r="I353" i="1"/>
  <c r="J352" i="1"/>
  <c r="I352" i="1"/>
  <c r="J351" i="1"/>
  <c r="I351" i="1"/>
  <c r="J348" i="1"/>
  <c r="I348" i="1"/>
  <c r="J347" i="1"/>
  <c r="I347" i="1"/>
  <c r="J346" i="1"/>
  <c r="I346" i="1"/>
  <c r="J345" i="1"/>
  <c r="I345" i="1"/>
  <c r="J344" i="1"/>
  <c r="I344" i="1"/>
  <c r="J342" i="1"/>
  <c r="I342" i="1"/>
  <c r="J341" i="1"/>
  <c r="I341" i="1"/>
  <c r="J340" i="1"/>
  <c r="I340" i="1"/>
  <c r="J339" i="1"/>
  <c r="I339" i="1"/>
  <c r="J338" i="1"/>
  <c r="I338" i="1"/>
  <c r="J337" i="1"/>
  <c r="I337" i="1"/>
  <c r="J336" i="1"/>
  <c r="I336" i="1"/>
  <c r="J335" i="1"/>
  <c r="I335" i="1"/>
  <c r="J334" i="1"/>
  <c r="I334" i="1"/>
  <c r="J333" i="1"/>
  <c r="I333" i="1"/>
  <c r="J332" i="1"/>
  <c r="I332" i="1"/>
  <c r="J331" i="1"/>
  <c r="I331" i="1"/>
  <c r="J330" i="1"/>
  <c r="I330" i="1"/>
  <c r="J329" i="1"/>
  <c r="I329" i="1"/>
  <c r="J328" i="1"/>
  <c r="I328" i="1"/>
  <c r="J327" i="1"/>
  <c r="I327" i="1"/>
  <c r="J325" i="1"/>
  <c r="I325" i="1"/>
  <c r="J324" i="1"/>
  <c r="I324" i="1"/>
  <c r="J322" i="1"/>
  <c r="I322" i="1"/>
  <c r="J321" i="1"/>
  <c r="I321" i="1"/>
  <c r="J320" i="1"/>
  <c r="I320" i="1"/>
  <c r="J319" i="1"/>
  <c r="I319" i="1"/>
  <c r="J318" i="1"/>
  <c r="I318" i="1"/>
  <c r="J317" i="1"/>
  <c r="I317" i="1"/>
  <c r="J316" i="1"/>
  <c r="I316" i="1"/>
  <c r="J315" i="1"/>
  <c r="I315" i="1"/>
  <c r="J311" i="1"/>
  <c r="I311" i="1"/>
  <c r="J310" i="1"/>
  <c r="I310" i="1"/>
  <c r="J309" i="1"/>
  <c r="I309" i="1"/>
  <c r="J308" i="1"/>
  <c r="I308" i="1"/>
  <c r="J307" i="1"/>
  <c r="I307" i="1"/>
  <c r="J306" i="1"/>
  <c r="I306" i="1"/>
  <c r="J305" i="1"/>
  <c r="I305" i="1"/>
  <c r="J303" i="1"/>
  <c r="I303" i="1"/>
  <c r="J302" i="1"/>
  <c r="I302" i="1"/>
  <c r="J301" i="1"/>
  <c r="I301" i="1"/>
  <c r="J300" i="1"/>
  <c r="I300" i="1"/>
  <c r="J299" i="1"/>
  <c r="I299" i="1"/>
  <c r="J298" i="1"/>
  <c r="I298" i="1"/>
  <c r="J297" i="1"/>
  <c r="I297" i="1"/>
  <c r="J296" i="1"/>
  <c r="I296" i="1"/>
  <c r="J295" i="1"/>
  <c r="I295" i="1"/>
  <c r="J294" i="1"/>
  <c r="I294" i="1"/>
  <c r="J293" i="1"/>
  <c r="I293" i="1"/>
  <c r="J292" i="1"/>
  <c r="I292" i="1"/>
  <c r="J291" i="1"/>
  <c r="I291" i="1"/>
  <c r="J290" i="1"/>
  <c r="I290" i="1"/>
  <c r="J289" i="1"/>
  <c r="I289" i="1"/>
  <c r="J288" i="1"/>
  <c r="I288" i="1"/>
  <c r="J287" i="1"/>
  <c r="I287" i="1"/>
  <c r="J286" i="1"/>
  <c r="I286" i="1"/>
  <c r="J285" i="1"/>
  <c r="I285" i="1"/>
  <c r="J284" i="1"/>
  <c r="I284" i="1"/>
  <c r="J283" i="1"/>
  <c r="I283" i="1"/>
  <c r="J282" i="1"/>
  <c r="I282" i="1"/>
  <c r="J281" i="1"/>
  <c r="I281" i="1"/>
  <c r="J280" i="1"/>
  <c r="I280" i="1"/>
  <c r="J279" i="1"/>
  <c r="I279" i="1"/>
  <c r="J278" i="1"/>
  <c r="I278" i="1"/>
  <c r="J277" i="1"/>
  <c r="I277" i="1"/>
  <c r="J276" i="1"/>
  <c r="I276" i="1"/>
  <c r="J275" i="1"/>
  <c r="I275" i="1"/>
  <c r="J274" i="1"/>
  <c r="I274" i="1"/>
  <c r="J273" i="1"/>
  <c r="I273" i="1"/>
  <c r="J269" i="1"/>
  <c r="I269" i="1"/>
  <c r="J268" i="1"/>
  <c r="I268" i="1"/>
  <c r="J267" i="1"/>
  <c r="I267" i="1"/>
  <c r="J266" i="1"/>
  <c r="I266" i="1"/>
  <c r="J265" i="1"/>
  <c r="I265" i="1"/>
  <c r="J264" i="1"/>
  <c r="I264" i="1"/>
  <c r="J263" i="1"/>
  <c r="I263" i="1"/>
  <c r="J262" i="1"/>
  <c r="I262" i="1"/>
  <c r="J261" i="1"/>
  <c r="I261" i="1"/>
  <c r="J260" i="1"/>
  <c r="I260" i="1"/>
  <c r="J259" i="1"/>
  <c r="I259" i="1"/>
  <c r="J258" i="1"/>
  <c r="I258" i="1"/>
  <c r="J257" i="1"/>
  <c r="I257" i="1"/>
  <c r="J256" i="1"/>
  <c r="I256" i="1"/>
  <c r="J255" i="1"/>
  <c r="I255" i="1"/>
  <c r="J239" i="1"/>
  <c r="I239" i="1"/>
  <c r="J238" i="1"/>
  <c r="I238" i="1"/>
  <c r="J237" i="1"/>
  <c r="I237" i="1"/>
  <c r="J234" i="1"/>
  <c r="I234" i="1"/>
  <c r="J233" i="1"/>
  <c r="I233" i="1"/>
  <c r="J232" i="1"/>
  <c r="I232" i="1"/>
  <c r="J231" i="1"/>
  <c r="I231" i="1"/>
  <c r="J229" i="1"/>
  <c r="I229" i="1"/>
  <c r="J228" i="1"/>
  <c r="I228" i="1"/>
  <c r="J226" i="1"/>
  <c r="I226" i="1"/>
  <c r="J225" i="1"/>
  <c r="I225" i="1"/>
  <c r="J224" i="1"/>
  <c r="I224" i="1"/>
  <c r="J223" i="1"/>
  <c r="I223" i="1"/>
  <c r="J222" i="1"/>
  <c r="I222" i="1"/>
  <c r="J221" i="1"/>
  <c r="I221" i="1"/>
  <c r="J220" i="1"/>
  <c r="I220" i="1"/>
  <c r="J219" i="1"/>
  <c r="I219" i="1"/>
  <c r="J217" i="1"/>
  <c r="I217" i="1"/>
  <c r="J216" i="1"/>
  <c r="I216" i="1"/>
  <c r="J214" i="1"/>
  <c r="I214" i="1"/>
  <c r="J213" i="1"/>
  <c r="I213" i="1"/>
  <c r="J212" i="1"/>
  <c r="I212" i="1"/>
  <c r="J211" i="1"/>
  <c r="I211" i="1"/>
  <c r="J210" i="1"/>
  <c r="I210" i="1"/>
  <c r="J209" i="1"/>
  <c r="I209" i="1"/>
  <c r="J208" i="1"/>
  <c r="I208" i="1"/>
  <c r="J207" i="1"/>
  <c r="I207" i="1"/>
  <c r="J206" i="1"/>
  <c r="I206" i="1"/>
  <c r="J205" i="1"/>
  <c r="I205" i="1"/>
  <c r="J204" i="1"/>
  <c r="I204" i="1"/>
  <c r="J203" i="1"/>
  <c r="I203" i="1"/>
  <c r="J202" i="1"/>
  <c r="I202" i="1"/>
  <c r="J201" i="1"/>
  <c r="I201" i="1"/>
  <c r="J200" i="1"/>
  <c r="I200" i="1"/>
  <c r="J199" i="1"/>
  <c r="I199" i="1"/>
  <c r="J194" i="1"/>
  <c r="I194" i="1"/>
  <c r="J193" i="1"/>
  <c r="I193" i="1"/>
  <c r="J192" i="1"/>
  <c r="I192" i="1"/>
  <c r="J191" i="1"/>
  <c r="I191" i="1"/>
  <c r="J190" i="1"/>
  <c r="I190" i="1"/>
  <c r="J189" i="1"/>
  <c r="I189" i="1"/>
  <c r="J188" i="1"/>
  <c r="I188" i="1"/>
  <c r="J187" i="1"/>
  <c r="I187" i="1"/>
  <c r="J184" i="1"/>
  <c r="I184" i="1"/>
  <c r="J183" i="1"/>
  <c r="I183" i="1"/>
  <c r="J182" i="1"/>
  <c r="I182" i="1"/>
  <c r="J181" i="1"/>
  <c r="I181" i="1"/>
  <c r="J179" i="1"/>
  <c r="I179" i="1"/>
  <c r="J178" i="1"/>
  <c r="I178" i="1"/>
  <c r="J177" i="1"/>
  <c r="I177" i="1"/>
  <c r="J176" i="1"/>
  <c r="I176" i="1"/>
  <c r="J174" i="1"/>
  <c r="I174" i="1"/>
  <c r="J173" i="1"/>
  <c r="I173" i="1"/>
  <c r="J172" i="1"/>
  <c r="I172" i="1"/>
  <c r="J171" i="1"/>
  <c r="I171" i="1"/>
  <c r="J170" i="1"/>
  <c r="I170" i="1"/>
  <c r="I168" i="1"/>
  <c r="J167" i="1"/>
  <c r="I167" i="1"/>
  <c r="J166" i="1"/>
  <c r="I166" i="1"/>
  <c r="J165" i="1"/>
  <c r="I165" i="1"/>
  <c r="J164" i="1"/>
  <c r="I164" i="1"/>
  <c r="J163" i="1"/>
  <c r="I163" i="1"/>
  <c r="J162" i="1"/>
  <c r="I162" i="1"/>
  <c r="J159" i="1"/>
  <c r="I159" i="1"/>
  <c r="J158" i="1"/>
  <c r="I158" i="1"/>
  <c r="J157" i="1"/>
  <c r="I157" i="1"/>
  <c r="J156" i="1"/>
  <c r="I156" i="1"/>
  <c r="J155" i="1"/>
  <c r="I155" i="1"/>
  <c r="J154" i="1"/>
  <c r="I154" i="1"/>
  <c r="J153" i="1"/>
  <c r="I153" i="1"/>
  <c r="J152" i="1"/>
  <c r="I152" i="1"/>
  <c r="J151" i="1"/>
  <c r="I151" i="1"/>
  <c r="J150" i="1"/>
  <c r="I150" i="1"/>
  <c r="J149" i="1"/>
  <c r="I149" i="1"/>
  <c r="J148" i="1"/>
  <c r="I148" i="1"/>
  <c r="J144" i="1"/>
  <c r="I144" i="1"/>
  <c r="J143" i="1"/>
  <c r="I143" i="1"/>
  <c r="J138" i="1"/>
  <c r="I138" i="1"/>
  <c r="J137" i="1"/>
  <c r="I137" i="1"/>
  <c r="J136" i="1"/>
  <c r="I136" i="1"/>
  <c r="J135" i="1"/>
  <c r="I135" i="1"/>
  <c r="J134" i="1"/>
  <c r="I134" i="1"/>
  <c r="J133" i="1"/>
  <c r="I133" i="1"/>
  <c r="J132" i="1"/>
  <c r="I132" i="1"/>
  <c r="J131" i="1"/>
  <c r="I131" i="1"/>
  <c r="J130" i="1"/>
  <c r="I130" i="1"/>
  <c r="J129" i="1"/>
  <c r="I129" i="1"/>
  <c r="J128" i="1"/>
  <c r="I128" i="1"/>
  <c r="J127" i="1"/>
  <c r="I127" i="1"/>
  <c r="J125" i="1"/>
  <c r="I125" i="1"/>
  <c r="J124" i="1"/>
  <c r="I124" i="1"/>
  <c r="J122" i="1"/>
  <c r="I122" i="1"/>
  <c r="J121" i="1"/>
  <c r="I121" i="1"/>
  <c r="J120" i="1"/>
  <c r="I120" i="1"/>
  <c r="J119" i="1"/>
  <c r="I119" i="1"/>
  <c r="J118" i="1"/>
  <c r="I118" i="1"/>
  <c r="J117" i="1"/>
  <c r="I117" i="1"/>
  <c r="J115" i="1"/>
  <c r="I115" i="1"/>
  <c r="J112" i="1"/>
  <c r="I112" i="1"/>
  <c r="J111" i="1"/>
  <c r="I111" i="1"/>
  <c r="J110" i="1"/>
  <c r="I110" i="1"/>
  <c r="J109" i="1"/>
  <c r="I109" i="1"/>
  <c r="J107" i="1"/>
  <c r="I107" i="1"/>
  <c r="J106" i="1"/>
  <c r="I106" i="1"/>
  <c r="J105" i="1"/>
  <c r="I105" i="1"/>
  <c r="J104" i="1"/>
  <c r="I104" i="1"/>
  <c r="J103" i="1"/>
  <c r="I103" i="1"/>
  <c r="J102" i="1"/>
  <c r="I102" i="1"/>
  <c r="J101" i="1"/>
  <c r="I101" i="1"/>
  <c r="J99" i="1"/>
  <c r="I99" i="1"/>
  <c r="J98" i="1"/>
  <c r="I98" i="1"/>
  <c r="J97" i="1"/>
  <c r="I97" i="1"/>
  <c r="J96" i="1"/>
  <c r="I96" i="1"/>
  <c r="J95" i="1"/>
  <c r="I95" i="1"/>
  <c r="J94" i="1"/>
  <c r="I94" i="1"/>
  <c r="J93" i="1"/>
  <c r="I93" i="1"/>
  <c r="J90" i="1"/>
  <c r="I90" i="1"/>
  <c r="J89" i="1"/>
  <c r="I89" i="1"/>
  <c r="J88" i="1"/>
  <c r="I88" i="1"/>
  <c r="J87" i="1"/>
  <c r="I87" i="1"/>
  <c r="J86" i="1"/>
  <c r="I86" i="1"/>
  <c r="J85" i="1"/>
  <c r="I85" i="1"/>
  <c r="J84" i="1"/>
  <c r="I84" i="1"/>
  <c r="J83" i="1"/>
  <c r="I83" i="1"/>
  <c r="J82" i="1"/>
  <c r="I82" i="1"/>
  <c r="J81" i="1"/>
  <c r="I81" i="1"/>
  <c r="J80" i="1"/>
  <c r="I80" i="1"/>
  <c r="J79" i="1"/>
  <c r="I79" i="1"/>
  <c r="J78" i="1"/>
  <c r="I78" i="1"/>
  <c r="J77" i="1"/>
  <c r="I77" i="1"/>
  <c r="J73" i="1"/>
  <c r="I73" i="1"/>
  <c r="J72" i="1"/>
  <c r="I72" i="1"/>
  <c r="J71" i="1"/>
  <c r="I71" i="1"/>
  <c r="J70" i="1"/>
  <c r="I70" i="1"/>
  <c r="J69" i="1"/>
  <c r="I69" i="1"/>
  <c r="I68" i="1"/>
  <c r="J67" i="1"/>
  <c r="I67" i="1"/>
  <c r="J66" i="1"/>
  <c r="I66" i="1"/>
  <c r="J65" i="1"/>
  <c r="I65" i="1"/>
  <c r="I64" i="1"/>
  <c r="J63" i="1"/>
  <c r="I63" i="1"/>
  <c r="J62" i="1"/>
  <c r="I62" i="1"/>
  <c r="J61" i="1"/>
  <c r="I61" i="1"/>
  <c r="J60" i="1"/>
  <c r="I60" i="1"/>
  <c r="J59" i="1"/>
  <c r="I59" i="1"/>
  <c r="J58" i="1"/>
  <c r="I58" i="1"/>
  <c r="J57" i="1"/>
  <c r="I57" i="1"/>
  <c r="J56"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user2018</author>
  </authors>
  <commentList>
    <comment ref="C91" authorId="0" shapeId="0" xr:uid="{00000000-0006-0000-0000-000001000000}">
      <text>
        <r>
          <rPr>
            <b/>
            <sz val="8"/>
            <color indexed="81"/>
            <rFont val="Tahoma"/>
            <family val="2"/>
            <charset val="204"/>
          </rPr>
          <t>user2018:</t>
        </r>
        <r>
          <rPr>
            <sz val="8"/>
            <color indexed="81"/>
            <rFont val="Tahoma"/>
            <family val="2"/>
            <charset val="204"/>
          </rPr>
          <t xml:space="preserve">
</t>
        </r>
      </text>
    </comment>
  </commentList>
</comments>
</file>

<file path=xl/sharedStrings.xml><?xml version="1.0" encoding="utf-8"?>
<sst xmlns="http://schemas.openxmlformats.org/spreadsheetml/2006/main" count="1049" uniqueCount="1001">
  <si>
    <t>Вес</t>
  </si>
  <si>
    <t>Объем</t>
  </si>
  <si>
    <t>Вес итого</t>
  </si>
  <si>
    <t>Объем итого</t>
  </si>
  <si>
    <t>ООО "АЙРОН КИНГ"
8-800-707-58-15
www.ironking.ru</t>
  </si>
  <si>
    <t>Сводная таблица</t>
  </si>
  <si>
    <t>ОБОРУДОВАНИЕ</t>
  </si>
  <si>
    <t>СТОИМОСТЬ</t>
  </si>
  <si>
    <t>Гири для функционального тренинга</t>
  </si>
  <si>
    <t>Гантели наборные</t>
  </si>
  <si>
    <t>Итого</t>
  </si>
  <si>
    <t>Скидка</t>
  </si>
  <si>
    <t>Итого со скидкой</t>
  </si>
  <si>
    <r>
      <rPr>
        <b/>
        <sz val="22"/>
        <color rgb="FFFFFFFF"/>
        <rFont val="Arial"/>
        <family val="2"/>
        <charset val="204"/>
      </rPr>
      <t xml:space="preserve">НАВИГАЦИЯ ПО ПРАЙСУ 
 </t>
    </r>
    <r>
      <rPr>
        <b/>
        <sz val="16"/>
        <color rgb="FFFFFFFF"/>
        <rFont val="Arial"/>
        <family val="2"/>
        <charset val="204"/>
      </rPr>
      <t>Чтобы попасть в нужный раздел прайс-листа, кликните по названию раздела</t>
    </r>
  </si>
  <si>
    <t>Тренажеры Серия REGENT</t>
  </si>
  <si>
    <t xml:space="preserve">Гири любительские </t>
  </si>
  <si>
    <t>Тренажеры Серия KAIZER</t>
  </si>
  <si>
    <t>Гири уральские</t>
  </si>
  <si>
    <t>Тренажеры Серия GERZOG</t>
  </si>
  <si>
    <t>Гири чемпионские</t>
  </si>
  <si>
    <t>Тренажеры Серия IMPERATOR</t>
  </si>
  <si>
    <t>Гантели литые (круглые, гексагональные)</t>
  </si>
  <si>
    <t>Тренажеры Серия PALEY</t>
  </si>
  <si>
    <t>Уличное оборудование (тренажеры, воркаут)</t>
  </si>
  <si>
    <t>ГТО</t>
  </si>
  <si>
    <t>Гантели обрезиненные гексагональные</t>
  </si>
  <si>
    <t>Функциональный тренинг</t>
  </si>
  <si>
    <t>Гантели профессиональные хром-резина</t>
  </si>
  <si>
    <t>Тренажеры, стойки, скамьи, инвентарь</t>
  </si>
  <si>
    <t>Грифы (50,30,25 мм)</t>
  </si>
  <si>
    <t>Покрытие</t>
  </si>
  <si>
    <t>Диски (51,31,26 мм)</t>
  </si>
  <si>
    <t>Диски бамперные</t>
  </si>
  <si>
    <t>Утяжелители</t>
  </si>
  <si>
    <t>Диски с 3-мя хватами</t>
  </si>
  <si>
    <t>Аксессуары (манжеты, ручки)</t>
  </si>
  <si>
    <t>Стандартные условия оплаты и поставки (иные согласовываем):
1. Оплата 100% по счету 
2. Поставка тренажеров ориентировочно в течение 45 календарных дней с момента поступления оплаты. 
3. Поставка осуществляется транспортной компанией или наемной машиной. Стоимость доставки оплачивается при получении.
4. Гарантийный срок - 12 месяцев</t>
  </si>
  <si>
    <t xml:space="preserve"> www.ironking.ru        СПОРТИВНОЕ ОБОРУДОВАНИЕ         8-800-707-58-15</t>
  </si>
  <si>
    <t>Наименование</t>
  </si>
  <si>
    <t>Цена оптовая</t>
  </si>
  <si>
    <t>Изображение</t>
  </si>
  <si>
    <t>Кол-во</t>
  </si>
  <si>
    <t>Вес, 
1 шт.</t>
  </si>
  <si>
    <t>Объем, 1шт.</t>
  </si>
  <si>
    <t>Вес Итого</t>
  </si>
  <si>
    <t>Объем Итого</t>
  </si>
  <si>
    <t>Серия REGENT</t>
  </si>
  <si>
    <t>Вернуться к оглавлению</t>
  </si>
  <si>
    <t>Грузоблочные тренажеры REGENT</t>
  </si>
  <si>
    <r>
      <rPr>
        <b/>
        <sz val="16"/>
        <rFont val="Arial"/>
        <family val="2"/>
        <charset val="204"/>
      </rPr>
      <t xml:space="preserve">IK 02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 1155
Высота, не более, мм ……………………............  2390
Вес, не более, кг………………………………..…175
Макс.нагрузка, не более, кг……………………...150</t>
    </r>
  </si>
  <si>
    <r>
      <rPr>
        <b/>
        <sz val="16"/>
        <rFont val="Arial"/>
        <family val="2"/>
        <charset val="204"/>
      </rPr>
      <t xml:space="preserve">IK 03 Кроссовер на основе реабилитационной рамы 2х90кг
</t>
    </r>
    <r>
      <rPr>
        <b/>
        <sz val="14"/>
        <rFont val="Arial"/>
        <family val="2"/>
        <charset val="204"/>
      </rPr>
      <t>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мм………………………………..2735
Ширина, не более, мм……………………………..590
Высота, не более, мм ……………………..............2255
Вес, не более, кг………………………………..….315
Макс. нагрузка, не более, кг……………………...300</t>
    </r>
  </si>
  <si>
    <r>
      <rPr>
        <b/>
        <sz val="16"/>
        <rFont val="Arial"/>
        <family val="2"/>
        <charset val="204"/>
      </rPr>
      <t xml:space="preserve">IK 04 Комбинированная тяга сверху, к поясу
</t>
    </r>
    <r>
      <rPr>
        <b/>
        <sz val="14"/>
        <rFont val="Arial"/>
        <family val="2"/>
        <charset val="204"/>
      </rPr>
      <t xml:space="preserve">Комбинированная тяга, рекомендуется для занятий спортом в спортзале и т.п. и предназначена для тренировки мышц спины и бицепсов.
Технические данные
Длина, не более, мм………………………………2170
Ширина, не более, мм…………………………… 1155
Высота, не более, мм ……………………............  2255
Вес, не более, кг………………………………..…220
Макс.нагрузка, не более, кг……………………...150
</t>
    </r>
  </si>
  <si>
    <r>
      <rPr>
        <b/>
        <sz val="16"/>
        <rFont val="Arial"/>
        <family val="2"/>
        <charset val="204"/>
      </rPr>
      <t xml:space="preserve">IK 05 Разгибание ног (1390*890*1675)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</si>
  <si>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06 Сведение-разведение ног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</si>
  <si>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07 (KINEO) 07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мм………………………………530
Ширина, не более, мм…………………………… 690
Высота, не более, мм ……………………...........  2255
Вес, не более, кг………………………………..…157
Макс. нагрузка, не более, кг……………………...150</t>
    </r>
  </si>
  <si>
    <r>
      <rPr>
        <b/>
        <sz val="16"/>
        <rFont val="Arial"/>
        <family val="2"/>
        <charset val="204"/>
      </rPr>
      <t xml:space="preserve">IK 08 Баттерфляй -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мм………………………………1150
Ширина, не более, мм…………………………… 1230
Высота, не более, мм ……………………............  2185
Вес, не более, кг………………………………..…210
Макс.нагрузка, не более, кг……………………...100</t>
    </r>
  </si>
  <si>
    <r>
      <rPr>
        <b/>
        <sz val="16"/>
        <rFont val="Arial"/>
        <family val="2"/>
        <charset val="204"/>
      </rPr>
      <t xml:space="preserve">IK 09 (KINEO) 09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мм…………………………………..770
Ширина, не более, мм………………………………..530
Высота, не более, мм ……………………................2255
Вес, не более, кг………………………………………160
Макс. нагрузка, не более, кг…………………………..150</t>
    </r>
  </si>
  <si>
    <r>
      <rPr>
        <b/>
        <sz val="16"/>
        <rFont val="Arial"/>
        <family val="2"/>
        <charset val="204"/>
      </rPr>
      <t xml:space="preserve">IK 10 Сгибание ног лежа
</t>
    </r>
    <r>
      <rPr>
        <b/>
        <sz val="14"/>
        <rFont val="Arial"/>
        <family val="2"/>
        <charset val="204"/>
      </rPr>
      <t>Сгибание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мм………………………………1740
Ширина, не более, мм…………………………… 830
Высота, не более, мм ……………………............  1930
Вес, не более, кг………………………………..…185
Макс.нагрузка, не более, кг……………………...150</t>
    </r>
  </si>
  <si>
    <r>
      <rPr>
        <b/>
        <sz val="16"/>
        <rFont val="Arial"/>
        <family val="2"/>
        <charset val="204"/>
      </rPr>
      <t xml:space="preserve">IK 11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мм………………………………2055
Ширина, не более, мм…………………………… 840
Высота, не более, мм ……………………............  2255
Вес, не более, кг………………………………..…180
Макс.нагрузка, не более, кг……………………...150</t>
    </r>
  </si>
  <si>
    <r>
      <rPr>
        <b/>
        <sz val="16"/>
        <rFont val="Arial"/>
        <family val="2"/>
        <charset val="204"/>
      </rPr>
      <t xml:space="preserve">IK 12 Сгибание-разгибание ног
</t>
    </r>
    <r>
      <rPr>
        <b/>
        <sz val="14"/>
        <rFont val="Arial"/>
        <family val="2"/>
        <charset val="204"/>
      </rPr>
      <t>Сгибание-разгибание ног 2в1, рекомендуется для занятий спортом в спортзале и т.п. и предназначен для сгибания и разгибания ног: для проработки прямой (фронтальной), а также латеральной (боковой) мышцы бедра; детализации и рельефа квадрицепса путем разгибания ног сидя; для развития задней поверхности бедра (бицепса бедра) и ягодиц путем сгибания ног лежа.
Технические данные
Длина, не более, мм………………………………1780
Ширина, не более, мм…………………………… 975
Высота, не более, мм ……………………............ 1930
Вес, не более, кг………………………………..….205
Макс.нагрузка, не более, кг……………………...150</t>
    </r>
  </si>
  <si>
    <r>
      <rPr>
        <b/>
        <sz val="16"/>
        <rFont val="Arial"/>
        <family val="2"/>
        <charset val="204"/>
      </rPr>
      <t>IK 13 Кроссовер на основе блочной рамы</t>
    </r>
    <r>
      <rPr>
        <b/>
        <sz val="14"/>
        <rFont val="Arial"/>
        <family val="2"/>
        <charset val="204"/>
      </rPr>
      <t xml:space="preserve"> 2х90кг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мм………………………………3845
Ширина, не более, мм…………………………… 855
Высота, не более, мм ……………………............  2260
Вес, не более, кг………………………………..…333
Макс.нагрузка, не более, кг……………………...300</t>
    </r>
  </si>
  <si>
    <r>
      <rPr>
        <b/>
        <sz val="16"/>
        <rFont val="Arial"/>
        <family val="2"/>
        <charset val="204"/>
      </rPr>
      <t>IK 14 Кроссовер на основе многофункциональной реабилитационной рамы</t>
    </r>
    <r>
      <rPr>
        <b/>
        <sz val="14"/>
        <rFont val="Arial"/>
        <family val="2"/>
        <charset val="204"/>
      </rPr>
      <t xml:space="preserve"> 2х90кг
Кроссовер рекомендуется для занятий спортом в спортзале и т.п., предназначен для комплексного развития мышц: груди, плеч, бицепса, трицепса и мышц ног.
Технические данные
Длина, не более, мм………………………………3195
Ширина, не более, мм…………………………… 530
Высота, не более, мм ……………………...........  2255
Вес, не более, кг………………………………..…350
Макс. нагрузка, не более, кг……………………...300</t>
    </r>
  </si>
  <si>
    <r>
      <rPr>
        <b/>
        <sz val="16"/>
        <rFont val="Arial"/>
        <family val="2"/>
        <charset val="204"/>
      </rPr>
      <t xml:space="preserve">IK 16 Сдвоенная рама со шведской стенкой
</t>
    </r>
    <r>
      <rPr>
        <b/>
        <sz val="14"/>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мм………………………………3125
Ширина, не более, мм……………………………1665
Высота, не более, мм ……………………...........  2315
Вес, не более, кг………………………………..…440
Макс. нагрузка, не более, кг……………………...300</t>
    </r>
  </si>
  <si>
    <r>
      <rPr>
        <b/>
        <sz val="16"/>
        <rFont val="Arial"/>
        <family val="2"/>
        <charset val="204"/>
      </rPr>
      <t xml:space="preserve">IK 17 Кроссовер со сдвоенной рамой
</t>
    </r>
    <r>
      <rPr>
        <b/>
        <sz val="14"/>
        <rFont val="Arial"/>
        <family val="2"/>
        <charset val="204"/>
      </rPr>
      <t xml:space="preserve">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мм………………………………2735
Ширина, не более, мм…………………………… 1920
Высота, не более, мм ……………………............  2255
Вес, не более, кг………………………………..…500
Макс.нагрузка, не более, кг……………………...300</t>
    </r>
  </si>
  <si>
    <r>
      <rPr>
        <b/>
        <sz val="16"/>
        <rFont val="Arial"/>
        <family val="2"/>
        <charset val="204"/>
      </rPr>
      <t xml:space="preserve">IK 19 Сдвоенный кроссовер на основе многофункциональной блочной рамы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мм………………………………3195
Ширина, не более, мм…………………………….1510
Высота, не более, мм ……………………..............2255
Вес, не более, кг…………………………………...665
Макс. нагрузка, не более, кг……………………...500</t>
    </r>
  </si>
  <si>
    <r>
      <rPr>
        <b/>
        <sz val="16"/>
        <rFont val="Arial"/>
        <family val="2"/>
        <charset val="204"/>
      </rPr>
      <t xml:space="preserve">IK 20 Сдвоенная многофункциональная блочная рама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мм………………………………1510
Ширина, не более, мм…………………………….770
Высота, не более, мм ……………………..............2255
Вес, не более, кг………………………………..…360
Макс. нагрузка, не более, кг……………………...150</t>
    </r>
  </si>
  <si>
    <r>
      <rPr>
        <b/>
        <sz val="16"/>
        <rFont val="Arial"/>
        <family val="2"/>
        <charset val="204"/>
      </rPr>
      <t xml:space="preserve">IK 29 Социальный многофункциональный тренажер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мм………………………………690
Ширина, не более, мм…………………………… 500
Высота, не более, мм ……………………...........  2265
Вес, не более, кг………………………………..…100
Макс. нагрузка, не более, кг……………………...100</t>
    </r>
  </si>
  <si>
    <r>
      <rPr>
        <b/>
        <sz val="16"/>
        <color rgb="FF000000"/>
        <rFont val="Arial"/>
        <family val="2"/>
        <charset val="204"/>
      </rPr>
      <t>IK 31 (KINEO 31) Оптимум, стек 90 к</t>
    </r>
    <r>
      <rPr>
        <b/>
        <sz val="14"/>
        <color rgb="FF000000"/>
        <rFont val="Arial"/>
        <family val="2"/>
        <charset val="204"/>
      </rPr>
      <t xml:space="preserve">г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мм……………………………505
Высота, не более, мм …………………….............2200
Вес, не более, кг………………………………..…135
Макс. нагрузка, не более, кг……………………...150
</t>
    </r>
  </si>
  <si>
    <r>
      <rPr>
        <b/>
        <sz val="16"/>
        <color rgb="FF000000"/>
        <rFont val="Arial"/>
        <family val="2"/>
        <charset val="204"/>
      </rPr>
      <t xml:space="preserve">IK 32 (KINEO) 32 Оптимум, стек 60 кг
</t>
    </r>
    <r>
      <rPr>
        <b/>
        <sz val="14"/>
        <color rgb="FF000000"/>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мм……………………………705
Высота, не более, мм …………………….............2200
Вес, не более, кг………………………………..…140
Макс. нагрузка, не более, кг……………………...150</t>
    </r>
  </si>
  <si>
    <r>
      <rPr>
        <b/>
        <sz val="16"/>
        <color rgb="FF000000"/>
        <rFont val="Arial"/>
        <family val="2"/>
        <charset val="204"/>
      </rPr>
      <t xml:space="preserve">IK 34-100 Кроссовер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мм……………………………600
Высота, не более, мм …………………….............2250
Вес, не более, кг………………………………..…290
Макс. нагрузка, не более, кг……………………...300</t>
    </r>
  </si>
  <si>
    <r>
      <rPr>
        <b/>
        <sz val="16"/>
        <color rgb="FF000000"/>
        <rFont val="Arial"/>
        <family val="2"/>
        <charset val="204"/>
      </rPr>
      <t xml:space="preserve">IK 35-60 Кроссовер сдвоенный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мм…………………………….2030
Высота, не более, мм ……………………..............2250
Вес, не более, кг………………………………..….591
Макс. нагрузка, не более, кг……………………....600</t>
    </r>
  </si>
  <si>
    <r>
      <rPr>
        <b/>
        <sz val="16"/>
        <color rgb="FF000000"/>
        <rFont val="Arial"/>
        <family val="2"/>
        <charset val="204"/>
      </rPr>
      <t xml:space="preserve">IK 36 Сдвоенная рама и шведская стенка
</t>
    </r>
    <r>
      <rPr>
        <b/>
        <sz val="14"/>
        <color rgb="FF000000"/>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мм………………………………3360
Ширина, не более, мм…………………………….2040
Высота, не более, мм ……………………..............2250
Вес, не более, кг………………………………..….363
Макс. нагрузка, не более, кг……………………...450
Профиль – 60х40х2 мм</t>
    </r>
  </si>
  <si>
    <r>
      <rPr>
        <b/>
        <sz val="16"/>
        <color rgb="FF000000"/>
        <rFont val="Arial"/>
        <family val="2"/>
        <charset val="204"/>
      </rPr>
      <t xml:space="preserve">IK 39 Мультистанция
</t>
    </r>
    <r>
      <rPr>
        <b/>
        <sz val="14"/>
        <color rgb="FF000000"/>
        <rFont val="Arial"/>
        <family val="2"/>
        <charset val="204"/>
      </rPr>
      <t>Мультистанция, предназначена для установки в спортивном зале. Максимальное количество занимающихся на тренажере одновременно до 4-х человек. Рекомендуется для комплексного развития всех групп мышц: широчайшие, бицепс, трицепс, пресс, спина и т.д..
Технические данные
Длина, не более, мм………………………………5000
Ширина, не более, мм…………………………….3830
Высота, не более, мм …………………….............2375
Вес, не более, кг………………………………..….905
Макс. нагрузка, не более, кг……………………....500</t>
    </r>
  </si>
  <si>
    <r>
      <rPr>
        <b/>
        <sz val="16"/>
        <color rgb="FF000000"/>
        <rFont val="Arial"/>
        <family val="2"/>
        <charset val="204"/>
      </rPr>
      <t xml:space="preserve">IK 41 Три рамы и шведская стенка
</t>
    </r>
    <r>
      <rPr>
        <b/>
        <sz val="14"/>
        <color rgb="FF000000"/>
        <rFont val="Arial"/>
        <family val="2"/>
        <charset val="204"/>
      </rPr>
      <t>Данный тренажер, рекомендуется для занятий спортом в спортзале и т.п., предназначен для комплексного развития мышц: груди, плеч, спины, бицепса, трицепса и мышц ног.
Технические данные
Длина, не более, мм………………………………3345
Ширина, не более, мм……………………………1620
Высота, не более, мм ……………………...........  2295
Вес, не более, кг………………………………..…565
Макс. нагрузка, не более, кг……………………...300</t>
    </r>
  </si>
  <si>
    <r>
      <rPr>
        <b/>
        <sz val="16"/>
        <color rgb="FF000000"/>
        <rFont val="Arial"/>
        <family val="2"/>
        <charset val="204"/>
      </rPr>
      <t xml:space="preserve">IK 42 Голень машина
</t>
    </r>
    <r>
      <rPr>
        <b/>
        <sz val="14"/>
        <color rgb="FF000000"/>
        <rFont val="Arial"/>
        <family val="2"/>
        <charset val="204"/>
      </rPr>
      <t>Голень машина предназначена для тренировки мышц голени в положении стоя</t>
    </r>
  </si>
  <si>
    <r>
      <rPr>
        <b/>
        <sz val="16"/>
        <color rgb="FF000000"/>
        <rFont val="Arial"/>
        <family val="2"/>
        <charset val="204"/>
      </rPr>
      <t xml:space="preserve">IK 44 Кроссовер
</t>
    </r>
    <r>
      <rPr>
        <b/>
        <sz val="14"/>
        <color rgb="FF000000"/>
        <rFont val="Arial"/>
        <family val="2"/>
        <charset val="204"/>
      </rPr>
      <t xml:space="preserve">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мм………………………………3420
Ширина, не более, мм…………………………….610
Высота, не более, мм …………………….............2250
Вес, не более, кг………………………………..…315
Макс.нагрузка, не более, кг……………………...300
</t>
    </r>
  </si>
  <si>
    <r>
      <rPr>
        <b/>
        <sz val="16"/>
        <color rgb="FF000000"/>
        <rFont val="Arial"/>
        <family val="2"/>
        <charset val="204"/>
      </rPr>
      <t xml:space="preserve">IK 46 Кроссовер (2450 мм, 2*90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</si>
  <si>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47 Кроссовер (2450 мм, 3*90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</si>
  <si>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50 (KINEO 10) Блочная рама профи
</t>
    </r>
    <r>
      <rPr>
        <b/>
        <sz val="14"/>
        <color rgb="FF000000"/>
        <rFont val="Arial"/>
        <family val="2"/>
        <charset val="204"/>
      </rPr>
      <t>Тренажер KINEO 10 – это многофункциональная домашняя блочная рама, которая рекомендуется для занятий спортом домашних условиях, предназначена для комплексного развития мышц: груди, спины, плеч, бицепса и мышц рук.
Технические данные
Длина, не более, мм…………………………………..1080
Ширина, не более, мм………………………………..1110
Высота, не более, мм ……………………................2255
Вес, не более, кг………………………………………125
Макс. нагрузка, не более, кг…………………………..150</t>
    </r>
  </si>
  <si>
    <r>
      <rPr>
        <b/>
        <sz val="16"/>
        <color rgb="FF000000"/>
        <rFont val="Arial"/>
        <family val="2"/>
        <charset val="204"/>
      </rPr>
      <t xml:space="preserve">IK 51 Эффект норма
</t>
    </r>
    <r>
      <rPr>
        <b/>
        <sz val="14"/>
        <color rgb="FF000000"/>
        <rFont val="Arial"/>
        <family val="2"/>
        <charset val="204"/>
      </rPr>
      <t>Тренажер «Эффект норма» предназначен для широкого диапазона  упражнений по развитию мышц пресса, груди, всех мышц рук и ног, а также реабилитационных упражнений при заболеваниях: остеохондроз, боли в шее, суставах и т.д..
Технические данные
Длина, не более, мм………………………………350
Ширина, не более, мм……………………………330
Высота, не более, мм …………………….............2010
Вес, не более, кг………………………………..…85
Макс. нагрузка, не более, кг……………………...150</t>
    </r>
  </si>
  <si>
    <r>
      <rPr>
        <b/>
        <sz val="16"/>
        <color rgb="FF000000"/>
        <rFont val="Arial"/>
        <family val="2"/>
        <charset val="204"/>
      </rPr>
      <t xml:space="preserve">IK 327 Рычажная тяга
</t>
    </r>
    <r>
      <rPr>
        <b/>
        <sz val="14"/>
        <color rgb="FF000000"/>
        <rFont val="Arial"/>
        <family val="2"/>
        <charset val="204"/>
      </rPr>
      <t xml:space="preserve">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мм………………………………1685
Ширина, не более, мм…………………………….760
Высота, не более, мм …………………….............1830
Вес, не более, кг………………………………..…207,5
Макс.нагрузка, не более, кг……………………...150
</t>
    </r>
  </si>
  <si>
    <t>Комплектация "Люкс"
IK 115 Скамья с изменяемым наклоном спинки (эконом)
2 манжеты IK611 на голень
IK 903-sp ручка для тяги прямая, короткая
Цепь-удлинитель</t>
  </si>
  <si>
    <t>Комплектация "Норма"
2 манжеты IK611 на голень
IK 903-sp ручка для тяги прямая, короткая
Цепь-удлинитель</t>
  </si>
  <si>
    <t>Тренажеры на свободных весах REGENT</t>
  </si>
  <si>
    <r>
      <rPr>
        <b/>
        <sz val="16"/>
        <rFont val="Arial"/>
        <family val="2"/>
        <charset val="204"/>
      </rPr>
      <t xml:space="preserve">IK 205 Стан для приседаний
</t>
    </r>
    <r>
      <rPr>
        <b/>
        <sz val="14"/>
        <rFont val="Arial"/>
        <family val="2"/>
        <charset val="204"/>
      </rPr>
      <t>Стан для приседаний предназначен для безопасных приседаний со штангой, а дополнительные штыри по бокам стойки предназначены для близкого и удобного расположения весов.
Технические данные
Длина, не более, мм………………………………1340
Ширина, не более, мм…………………………….1815
Высота, не более, мм ……………………..............1795
Вес, не более, кг………………………………..…85
Макс. нагрузка, не более, кг……………………...350</t>
    </r>
  </si>
  <si>
    <r>
      <rPr>
        <b/>
        <sz val="16"/>
        <rFont val="Arial"/>
        <family val="2"/>
        <charset val="204"/>
      </rPr>
      <t xml:space="preserve">IK 206 Стойка для жима лежа и приседаний
</t>
    </r>
    <r>
      <rPr>
        <b/>
        <sz val="14"/>
        <rFont val="Arial"/>
        <family val="2"/>
        <charset val="204"/>
      </rPr>
      <t>Стойка для жима лежа и приседаний предназначена для выполнения упражнений со штангой.
Технические данные
Длина, не более, мм……………………………….1440
Ширина, не более, мм…………………………….605
Высота, не более, мм ……………………..............1595
Вес, не более, кг………………………………..…23
Маrс. нагрузка, не более, кг……………………...300</t>
    </r>
  </si>
  <si>
    <r>
      <rPr>
        <b/>
        <sz val="16"/>
        <rFont val="Arial"/>
        <family val="2"/>
        <charset val="204"/>
      </rPr>
      <t xml:space="preserve">IK 303 Силовая рама
</t>
    </r>
    <r>
      <rPr>
        <b/>
        <sz val="14"/>
        <rFont val="Arial"/>
        <family val="2"/>
        <charset val="204"/>
      </rPr>
      <t>Рама для приседаний предназначена для безопасных приседаний со штангой.
Технические данные
Длина, не более, мм………………………………1410
Ширина, не более, мм…………………………….1300
Высота, не более, мм ……………………..............2090
Вес, не более, кг………………………………...…117
Макс. нагрузка, не более, кг……………………...700</t>
    </r>
  </si>
  <si>
    <r>
      <rPr>
        <b/>
        <sz val="16"/>
        <rFont val="Arial"/>
        <family val="2"/>
        <charset val="204"/>
      </rPr>
      <t xml:space="preserve">IK 305 Машина Смитта с противовесом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мм………………………………2240
Ширина, не более, мм…………………………… 1040
Высота, не более, мм ……………………............  2190
Вес, не более, кг………………………………..…191
Макс.нагрузка, не более, кг……………………...350</t>
    </r>
  </si>
  <si>
    <r>
      <rPr>
        <b/>
        <sz val="16"/>
        <rFont val="Arial"/>
        <family val="2"/>
        <charset val="204"/>
      </rPr>
      <t xml:space="preserve">IK 307 Голень станок сидя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</si>
  <si>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308 Т-тяга
</t>
    </r>
    <r>
      <rPr>
        <b/>
        <sz val="14"/>
        <rFont val="Arial"/>
        <family val="2"/>
        <charset val="204"/>
      </rPr>
      <t>Т-тяга рекомендуется для занятий спортом в спортзале и т.п. и предназначена для проработки широчайшей мышцы спины, круглой мышцы спины и бицепсов.
Технические данные
Длина, не более, мм………………………………2290
Ширина, не более, мм…………………………….840
Высота, не более, мм ……………………..............455
Вес, не более, кг…………………………………..47
Макс. нагрузка, не более, кг……………………...300</t>
    </r>
  </si>
  <si>
    <r>
      <rPr>
        <b/>
        <sz val="16"/>
        <rFont val="Arial"/>
        <family val="2"/>
        <charset val="204"/>
      </rPr>
      <t xml:space="preserve">IK 312 Жим ногами на свободных весах (2290*1540*1390)
</t>
    </r>
    <r>
      <rPr>
        <b/>
        <sz val="14"/>
        <rFont val="Arial"/>
        <family val="2"/>
        <charset val="204"/>
      </rPr>
      <t>Жим ногами предназначен для прокачки внутренней стороны квадрицепса, а также задней части бедра, выделения «капли» над коленом.
Технические данные
Длина, не более, мм………………………….……2280
Ширина, не более, мм……………………….…….990
Высота, не более, мм ……………………..............1610
Вес, не более, кг………………………………...….205
Макс. нагрузка, не более, кг…………………….....600</t>
    </r>
  </si>
  <si>
    <r>
      <rPr>
        <b/>
        <sz val="16"/>
        <rFont val="Arial"/>
        <family val="2"/>
        <charset val="204"/>
      </rPr>
      <t xml:space="preserve">IK 313 Гакк-машина
</t>
    </r>
    <r>
      <rPr>
        <b/>
        <sz val="14"/>
        <rFont val="Arial"/>
        <family val="2"/>
        <charset val="204"/>
      </rPr>
      <t>Гакк–машина предназначена для развития квадрицепса и ягодичных мышц.
Технические данные
Длина, не более, мм………………………………870
Ширина, не более, мм…………………………….2215
Высота, не более, мм ……………………..............1660
Вес, не более, кг………………………………..….194
Макс. нагрузка, не более, кг……………………...500</t>
    </r>
  </si>
  <si>
    <r>
      <rPr>
        <b/>
        <sz val="16"/>
        <rFont val="Arial"/>
        <family val="2"/>
        <charset val="204"/>
      </rPr>
      <t xml:space="preserve">IK 316 Дельта-машина
</t>
    </r>
    <r>
      <rPr>
        <b/>
        <sz val="14"/>
        <rFont val="Arial"/>
        <family val="2"/>
        <charset val="204"/>
      </rPr>
      <t>Дельта–машина предназначена для тренировки дельтовидных мышц верхнего плечевого пояса.
Технические данные
Длина, не более, мм………………………………1130
Ширина, не более, мм…………………………….1310 (рабочая 1850)
Высота, не более, мм ……………………..............1125
Вес, не более, кг………………………………..…63
Макс. нагрузка, не более, кг……………………...200</t>
    </r>
  </si>
  <si>
    <r>
      <rPr>
        <b/>
        <sz val="16"/>
        <rFont val="Arial"/>
        <family val="2"/>
        <charset val="204"/>
      </rPr>
      <t xml:space="preserve">IK 317 Баттерфляй - задние дельты,свободный вес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мм………………………………1440
Ширина, не более, мм…………………………… 1215
Высота, не более, мм ……………………............  2185
Вес, не более, кг………………………………..…133
Макс.нагрузка, не более, кг……………………...150</t>
    </r>
  </si>
  <si>
    <r>
      <rPr>
        <b/>
        <sz val="16"/>
        <rFont val="Arial"/>
        <family val="2"/>
        <charset val="204"/>
      </rPr>
      <t xml:space="preserve">IK 320 Рычажная тяга
</t>
    </r>
    <r>
      <rPr>
        <b/>
        <sz val="14"/>
        <rFont val="Arial"/>
        <family val="2"/>
        <charset val="204"/>
      </rPr>
      <t>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мм………………………………1630
Ширина, не более, мм…………………………….925
Высота, не более, мм ……………………..............1160
Вес, не более, кг………………………………..…90
Макс. нагрузка, не более, кг……………………...300</t>
    </r>
  </si>
  <si>
    <r>
      <rPr>
        <b/>
        <sz val="16"/>
        <rFont val="Arial"/>
        <family val="2"/>
        <charset val="204"/>
      </rPr>
      <t xml:space="preserve">IK 321 Тяга вниз спереди
</t>
    </r>
    <r>
      <rPr>
        <b/>
        <sz val="14"/>
        <rFont val="Arial"/>
        <family val="2"/>
        <charset val="204"/>
      </rPr>
      <t xml:space="preserve">Тренажер тяга вниз предназначен для проработки широчайших мышц и других мышц верхней части спины; вторичная нагрузка: бицепсы и мышцы плеча. 
Технические данные
Длина, не более, мм………………………………1385
Ширина, не более, мм…………………………….1255
Высота, не более, мм ……………………..............2050
Вес, не более, кг………………………………..…73
Макс. нагрузка, не более, кг……………………...350
</t>
    </r>
  </si>
  <si>
    <r>
      <rPr>
        <b/>
        <sz val="16"/>
        <rFont val="Arial"/>
        <family val="2"/>
        <charset val="204"/>
      </rPr>
      <t xml:space="preserve">IK 322 Бицепс машина
</t>
    </r>
    <r>
      <rPr>
        <b/>
        <sz val="14"/>
        <rFont val="Arial"/>
        <family val="2"/>
        <charset val="204"/>
      </rPr>
      <t>Бицепс машина предназначена для проработки данной мышцы. 
Технические данные
Длина, не более, мм………………………………1250
Ширина, не более, мм…………………………….840
Высота, не более, мм ……………………..............965
Вес, не более, кг………………………………..….60,5
Макс.нагрузка, не более, кг……………………....350</t>
    </r>
  </si>
  <si>
    <r>
      <rPr>
        <b/>
        <sz val="16"/>
        <rFont val="Arial"/>
        <family val="2"/>
        <charset val="204"/>
      </rPr>
      <t xml:space="preserve">IK 326 Трицепс-машина
</t>
    </r>
    <r>
      <rPr>
        <b/>
        <sz val="14"/>
        <rFont val="Arial"/>
        <family val="2"/>
        <charset val="204"/>
      </rPr>
      <t>Шведская стенка на свободном весе, рекомендуется для занятий спортом в домашних условиях, предназначена для комплексного развития мышц: груди, плеч, бицепсы, трицепсы.
Технические данные
Длина, не более, мм………………………………1170
Ширина, не более, мм……………………………1165
Высота, не более, мм ……………………...........  2440
Вес, не более, кг………………………………..…89
Макс. нагрузка, не более, кг……………………...150</t>
    </r>
  </si>
  <si>
    <r>
      <rPr>
        <b/>
        <sz val="16"/>
        <rFont val="Arial"/>
        <family val="2"/>
        <charset val="204"/>
      </rPr>
      <t xml:space="preserve">IK 328 Силовая рама
</t>
    </r>
    <r>
      <rPr>
        <b/>
        <sz val="14"/>
        <rFont val="Arial"/>
        <family val="2"/>
        <charset val="204"/>
      </rPr>
      <t>Профиль – 80х40 мм;
ДхШхВ – 1110х1280х2300 мм;
Вес – 117 кг;
Максимальная нагрузка – 400 кг.</t>
    </r>
  </si>
  <si>
    <t>Тренажеры под собственным весом REGENT</t>
  </si>
  <si>
    <r>
      <rPr>
        <b/>
        <sz val="16"/>
        <rFont val="Arial"/>
        <family val="2"/>
        <charset val="204"/>
      </rPr>
      <t xml:space="preserve">IK 301 Гиперэкстензия горизонтальная
</t>
    </r>
    <r>
      <rPr>
        <b/>
        <sz val="14"/>
        <rFont val="Arial"/>
        <family val="2"/>
        <charset val="204"/>
      </rPr>
      <t>Гиперэкстензия, рекомендуется для занятий спортом в спортзале и т.п. и предназначена для проработки мышц спины, ягодичных и икроножных мышц.
Технические данные
Длина, не более, мм………………………………1250
Ширина, не более, мм…………………………….640
Высота, не более, мм ……………………..............907
Вес, не более, кг………………………………...…23
Макс. нагрузка, не более, кг……………………...150</t>
    </r>
  </si>
  <si>
    <r>
      <rPr>
        <b/>
        <sz val="16"/>
        <rFont val="Arial"/>
        <family val="2"/>
        <charset val="204"/>
      </rPr>
      <t xml:space="preserve">IK 302 Гиперэкстензия 45гр. 
</t>
    </r>
    <r>
      <rPr>
        <b/>
        <sz val="14"/>
        <rFont val="Arial"/>
        <family val="2"/>
        <charset val="204"/>
      </rPr>
      <t xml:space="preserve">Гиперэкстензия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мм………………………………1345
Ширина, не более, мм…………………………….880
Высота, не более, мм ……………………..............800
Вес, не более, кг………………………………..…31
Макс. нагрузка, не более, кг……………………...150
</t>
    </r>
  </si>
  <si>
    <r>
      <rPr>
        <b/>
        <sz val="16"/>
        <rFont val="Arial"/>
        <family val="2"/>
        <charset val="204"/>
      </rPr>
      <t xml:space="preserve">IK 304 Пресс-брусья
</t>
    </r>
    <r>
      <rPr>
        <b/>
        <sz val="14"/>
        <rFont val="Arial"/>
        <family val="2"/>
        <charset val="204"/>
      </rPr>
      <t xml:space="preserve">Тренажер пресс – брусья профессиональные предназначен для выполнения упражнений на брюшной пресс, грудные мышцы, трицепс.
Технические данные
Длина, не более, мм………………………………1040
Ширина, не более, мм…………………………….695
Высота, не более, мм ……………………..............1750
Вес, не более, кг………………………………..…75
Макс. нагрузка, не более, кг……………………...200
</t>
    </r>
  </si>
  <si>
    <r>
      <rPr>
        <b/>
        <sz val="16"/>
        <rFont val="Arial"/>
        <family val="2"/>
        <charset val="204"/>
      </rPr>
      <t xml:space="preserve">IK 306 Римский стул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</si>
  <si>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311 Турник-пресс-брусья
</t>
    </r>
    <r>
      <rPr>
        <b/>
        <sz val="14"/>
        <rFont val="Arial"/>
        <family val="2"/>
        <charset val="204"/>
      </rPr>
      <t xml:space="preserve">Тренажер пресс–брусья домашние предназначен для выполнения упражнений на брюшной пресс, грудные мышцы, плечевой пояс.
Технические данные
Длина, не более, мм………………………………1335
Ширина, не более, мм…………………………….1140
Высота, не более, мм …………………….............. 2340
Вес, не более, кг………………………………..…87
Макс. нагрузка, не более, кг……………………...150
</t>
    </r>
  </si>
  <si>
    <r>
      <rPr>
        <b/>
        <sz val="16"/>
        <rFont val="Arial"/>
        <family val="2"/>
        <charset val="204"/>
      </rPr>
      <t xml:space="preserve">IK 315 Брусья раздвижные
</t>
    </r>
    <r>
      <rPr>
        <b/>
        <sz val="14"/>
        <rFont val="Arial"/>
        <family val="2"/>
        <charset val="204"/>
      </rPr>
      <t>Тренажер брусья раздвижные предназначен для развития мышц плечевого пояса, дельтовидных мышц и трицепса.
Технические данные
Длина, не более, мм………………………………1040
Ширина, не более, мм…………………………….1110
Высота, не более, мм ……………………..............1500
Вес, не более, кг………………………………..…58
Макс. нагрузка, не более, кг……………………...150</t>
    </r>
  </si>
  <si>
    <t>Скамьи REGENT</t>
  </si>
  <si>
    <r>
      <rPr>
        <b/>
        <sz val="16"/>
        <rFont val="Arial"/>
        <family val="2"/>
        <charset val="204"/>
      </rPr>
      <t xml:space="preserve">IK 102 Скамья для пресса регулируемая
</t>
    </r>
    <r>
      <rPr>
        <b/>
        <sz val="14"/>
        <rFont val="Arial"/>
        <family val="2"/>
        <charset val="204"/>
      </rPr>
      <t>Скамья, рекомендуется для занятий спортом в спортзале и т.п. и предназначена для выполнения упражнения «сжатие» - подъем корпуса к коленям, что оказывает непосредственную нагрузку на переднюю стенку брюшного пресса.
Технические данные
Длина, не более, мм………………………………1570
Ширина, не более, мм…………………………….560
Высота, не более, мм ……………………..............1180
Вес, не более, кг………………………………..….42
Макс. нагрузка, не более, кг……………………...150</t>
    </r>
  </si>
  <si>
    <r>
      <rPr>
        <b/>
        <sz val="16"/>
        <rFont val="Arial"/>
        <family val="2"/>
        <charset val="204"/>
      </rPr>
      <t xml:space="preserve">IK 103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Длина, не более, мм………………………………1315
Ширина, не более, мм…………………………….1295
Высота, не более, мм ……………………..............1755
Вес, не более, кг………………………………..…95
Макс. нагрузка, не более, кг……………………...300</t>
    </r>
  </si>
  <si>
    <r>
      <rPr>
        <b/>
        <sz val="16"/>
        <rFont val="Arial"/>
        <family val="2"/>
        <charset val="204"/>
      </rPr>
      <t xml:space="preserve">IK 104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мм………………………………1700
Ширина, не более, мм…………………………….1500
Высота, не более, мм ……………………..............1225
Вес, не более, кг………………………………..…104
Макс. нагрузка, не более, кг……………………...300</t>
    </r>
  </si>
  <si>
    <r>
      <rPr>
        <b/>
        <sz val="16"/>
        <rFont val="Arial"/>
        <family val="2"/>
        <charset val="204"/>
      </rPr>
      <t xml:space="preserve">IK 105 Наклонная скамья для жима лежа со стойками
</t>
    </r>
    <r>
      <rPr>
        <b/>
        <sz val="14"/>
        <rFont val="Arial"/>
        <family val="2"/>
        <charset val="204"/>
      </rPr>
      <t>Наклонная скамья для жима лежа,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мм………………………………1690
Ширина, не более, мм…………………………….1500
Высота, не более, мм ……………………..............1300
Вес, не более, кг………………………………..…89
Макс. нагрузка, не более, кг……………………...300</t>
    </r>
  </si>
  <si>
    <r>
      <rPr>
        <b/>
        <sz val="16"/>
        <rFont val="Arial"/>
        <family val="2"/>
        <charset val="204"/>
      </rPr>
      <t xml:space="preserve">IK 106 Скамья Скотта
</t>
    </r>
    <r>
      <rPr>
        <b/>
        <sz val="14"/>
        <rFont val="Arial"/>
        <family val="2"/>
        <charset val="204"/>
      </rPr>
      <t>Скамья Скотта, рекомендуется для занятий спортом в спортзале и т.п. и предназначена для тренировки бицепса со штангой или гантелями.
Технические данные
Длина, не более, мм………………………………1125
Ширина, не более, мм…………………………….840
Высота, не более, мм ……………………..............995
Вес, не более, кг………………………………..…35
Макс. нагрузка, не более, кг……………………...300</t>
    </r>
  </si>
  <si>
    <r>
      <rPr>
        <b/>
        <sz val="16"/>
        <rFont val="Arial"/>
        <family val="2"/>
        <charset val="204"/>
      </rPr>
      <t xml:space="preserve">IK 107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мм…………………………….400
Высота, не более, мм ……………………..............460
Вес, не более, кг………………………………..…20
Макс. нагрузка, не более, кг……………………...300</t>
    </r>
  </si>
  <si>
    <r>
      <rPr>
        <b/>
        <sz val="16"/>
        <rFont val="Arial"/>
        <family val="2"/>
        <charset val="204"/>
      </rPr>
      <t xml:space="preserve">IK 108 Скамья для пресса и спины
</t>
    </r>
    <r>
      <rPr>
        <b/>
        <sz val="14"/>
        <rFont val="Arial"/>
        <family val="2"/>
        <charset val="204"/>
      </rPr>
      <t xml:space="preserve">Скамья для пресса и спины, рекомендуется для занятий спортом в спортзале и т.п. и предназначена для упражнений для мышц спины и пресса.
Технические данные
Длина, не более, мм………………………………1620
Ширина, не более, мм…………………………….510
Высота, не более, мм ……………………..............920
Вес, не более, кг………………………………..…24
Макс. нагрузка, не более, кг……………………...150
</t>
    </r>
  </si>
  <si>
    <r>
      <rPr>
        <b/>
        <sz val="16"/>
        <rFont val="Arial"/>
        <family val="2"/>
        <charset val="204"/>
      </rPr>
      <t xml:space="preserve">IK 110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мм………………………………1300
Ширина, не более, мм…………………………….540
Высота, не более, мм ……………………..............1265
Вес, не более, кг………………………………..…30
Макс. нагрузка, не более, кг……………………...150</t>
    </r>
  </si>
  <si>
    <r>
      <rPr>
        <b/>
        <sz val="16"/>
        <rFont val="Arial"/>
        <family val="2"/>
        <charset val="204"/>
      </rPr>
      <t xml:space="preserve">IK 111 Скамья для французского жима
</t>
    </r>
    <r>
      <rPr>
        <b/>
        <sz val="14"/>
        <rFont val="Arial"/>
        <family val="2"/>
        <charset val="204"/>
      </rPr>
      <t>Скамья для французского жима, рекомендуется для занятий спортом в спортзале и т.п. и предназначена для выполнения упражнения «французский жим». Упражнение на скамье для жима лежа дает нагрузку на внутренний и средний пучок трицепса, изолируя при этом трехглавые мышцы. Скамья для жима лежа обеспечивает проработку одной группы мышц.
Технические данные
Длина, не более, мм………………………………1440
Ширина, не более, мм…………………………….890
Высота, не более, мм ……………………..............1215
Вес, не более, кг………………………………..…55
Макс. нагрузка, не более, кг……………………...300</t>
    </r>
  </si>
  <si>
    <r>
      <rPr>
        <b/>
        <sz val="16"/>
        <rFont val="Arial"/>
        <family val="2"/>
        <charset val="204"/>
      </rPr>
      <t xml:space="preserve">IK 112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мм………………………………1935
Ширина, не более, мм…………………………….1500
Высота, не более, мм ……………………..............1215
Вес, не более, кг………………………………..…97
Макс. нагрузка, не более, кг……………………...300</t>
    </r>
  </si>
  <si>
    <r>
      <rPr>
        <b/>
        <sz val="16"/>
        <rFont val="Arial"/>
        <family val="2"/>
        <charset val="204"/>
      </rPr>
      <t>IK 113 Скамья универсальная мобильная</t>
    </r>
    <r>
      <rPr>
        <b/>
        <sz val="14"/>
        <rFont val="Arial"/>
        <family val="2"/>
        <charset val="204"/>
      </rPr>
      <t xml:space="preserve"> 
Скамья универсальная мобильная,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мм………………………………1325
Ширина, не более, мм…………………………….540
Высота, не более, мм ……………………..............1255
Вес, не более, кг………………………………..…30
Макс. нагрузка, не более, кг……………………...250</t>
    </r>
  </si>
  <si>
    <t>Стойки для дисков и грифов REGENT</t>
  </si>
  <si>
    <r>
      <rPr>
        <b/>
        <sz val="16"/>
        <rFont val="Arial"/>
        <family val="2"/>
        <charset val="204"/>
      </rPr>
      <t xml:space="preserve">IK 201 Стойка для дисков диаметром 51мм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мм………………………………810
Ширина, не более, мм…………………………….670
Высота, не более, мм ……………………..............950
Вес, не более, кг………………………………..…25
Макс. нагрузка, не более, кг……………………...400</t>
    </r>
  </si>
  <si>
    <r>
      <rPr>
        <b/>
        <sz val="16"/>
        <rFont val="Arial"/>
        <family val="2"/>
        <charset val="204"/>
      </rPr>
      <t xml:space="preserve">IK 202 Стойка для грифов
</t>
    </r>
    <r>
      <rPr>
        <b/>
        <sz val="14"/>
        <rFont val="Arial"/>
        <family val="2"/>
        <charset val="204"/>
      </rPr>
      <t>Стойка для грифов предназначена для хранения тренировочных грифов, посадочный диаметр которых составляет 31 мм.
Технические данные
Длина, не более, мм………………………………540
Ширина, не более, мм…………………………….810
Высота, не более, мм ……………………..............1210
Вес, не более, кг………………………………..…35
Макс. нагрузка, не более, кг……………………...150</t>
    </r>
  </si>
  <si>
    <r>
      <rPr>
        <b/>
        <sz val="16"/>
        <rFont val="Arial"/>
        <family val="2"/>
        <charset val="204"/>
      </rPr>
      <t xml:space="preserve">IK 207 Стойка для дисков диаметром 26мм
</t>
    </r>
    <r>
      <rPr>
        <b/>
        <sz val="14"/>
        <rFont val="Arial"/>
        <family val="2"/>
        <charset val="204"/>
      </rPr>
      <t>Стойка для дисков диаметром 26 мм предназначена для хранения дисков с диаметром втулки 26 мм.
Технические данные
Длина, не более, мм………………………………640
Ширина, не более, мм…………………………….670
Высота, не более, мм ……………………..............1110
Вес, не более, кг………………………………..…20,5
Макс. нагрузка, не более, кг……………………...300</t>
    </r>
  </si>
  <si>
    <r>
      <rPr>
        <b/>
        <sz val="16"/>
        <rFont val="Arial"/>
        <family val="2"/>
        <charset val="204"/>
      </rPr>
      <t xml:space="preserve">IK 208 Стойка для грифов и дисков диаметром 26мм
</t>
    </r>
    <r>
      <rPr>
        <b/>
        <sz val="14"/>
        <rFont val="Arial"/>
        <family val="2"/>
        <charset val="204"/>
      </rPr>
      <t>Стойка для дисков и грифов диаметром 26 мм предназначена для хранения дисков и грифов диаметром 26 мм.
Технические данные
Длина, не более, мм………………………………640
Ширина, не более, мм…………………………….670
Высота, не более, мм ……………………..............1110
Вес, не более, кг………………………………..…21,5
Макс. нагрузка, не более, кг……………………...300</t>
    </r>
  </si>
  <si>
    <r>
      <rPr>
        <b/>
        <sz val="16"/>
        <rFont val="Arial"/>
        <family val="2"/>
        <charset val="204"/>
      </rPr>
      <t xml:space="preserve">IK 211 Стойка для хранения дисков  51мм (9 мест)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мм………………………………1320
Ширина, не более, мм…………………………….670
Высота, не более, мм ……………………..............1400
Вес, не более, кг………………………………..…30
Макс. нагрузка, не более, кг……………………...550</t>
    </r>
  </si>
  <si>
    <r>
      <rPr>
        <b/>
        <sz val="16"/>
        <rFont val="Arial"/>
        <family val="2"/>
        <charset val="204"/>
      </rPr>
      <t xml:space="preserve">IK 212 Стойка для грифов гантельных
</t>
    </r>
    <r>
      <rPr>
        <b/>
        <sz val="14"/>
        <rFont val="Arial"/>
        <family val="2"/>
        <charset val="204"/>
      </rPr>
      <t>Стойка для грифов гантельных предназначена для хранения тренировочных гантельных грифов.
Технические данные
Длина, не более, мм………………………………340
Ширина, не более, мм…………………………….280
Высота, не более, мм ……………………..............370
Вес, не более, кг………………………………..…10,3
Макс. нагрузка, не более, кг……………………...50</t>
    </r>
  </si>
  <si>
    <r>
      <rPr>
        <b/>
        <sz val="16"/>
        <rFont val="Arial"/>
        <family val="2"/>
        <charset val="204"/>
      </rPr>
      <t xml:space="preserve">IK 222 Стойка для грифов на 14 шт.
</t>
    </r>
    <r>
      <rPr>
        <b/>
        <sz val="14"/>
        <rFont val="Arial"/>
        <family val="2"/>
        <charset val="204"/>
      </rPr>
      <t>Стойка предназначена для хранения грифов с диаметром рукояти до 30 мм.
Технические данные
Длина, не более, мм………………………………1095
Ширина, не более, мм…………………………….840
Высота, не более, мм ……………………..............1315
Вес, не более, кг………………………………..…72
Макс. нагрузка, не более, кг……………………...400</t>
    </r>
  </si>
  <si>
    <r>
      <rPr>
        <b/>
        <sz val="16"/>
        <rFont val="Arial"/>
        <family val="2"/>
        <charset val="204"/>
      </rPr>
      <t xml:space="preserve">IK 223 Стойка для неразборных штанг на 8 шт.
</t>
    </r>
    <r>
      <rPr>
        <b/>
        <sz val="14"/>
        <rFont val="Arial"/>
        <family val="2"/>
        <charset val="204"/>
      </rPr>
      <t>Стойка предназначена для хранения  наборных штанг с диаметром рукояти до 30 мм.
Технические данные
Длина, не более, мм………………………………1095
Ширина, не более, мм…………………………….840
Высота, не более, мм ……………………..............1315
Вес, не более, кг………………………………..…66
Макс. нагрузка, не более, кг……………………...500</t>
    </r>
  </si>
  <si>
    <t>Стойки для гантелей REGENT</t>
  </si>
  <si>
    <r>
      <rPr>
        <b/>
        <sz val="16"/>
        <rFont val="Arial"/>
        <family val="2"/>
        <charset val="204"/>
      </rPr>
      <t>IK 203 Стойка для профессиональных гантелей 2-х ярусная на 10 пар горизонтальная</t>
    </r>
    <r>
      <rPr>
        <b/>
        <sz val="14"/>
        <rFont val="Arial"/>
        <family val="2"/>
        <charset val="204"/>
      </rPr>
      <t xml:space="preserve"> 
Стойка для гантелей предназначена для хранения профессиональных гантелей.
Технические данные
Длина, не более, мм………………………………2180
Ширина, не более, мм…………………………….640
Высота, не более, мм ……………………..............695
Вес, не более, кг………………………………..…65
Макс. нагрузка, не более, кг……………………...500</t>
    </r>
  </si>
  <si>
    <r>
      <rPr>
        <b/>
        <sz val="16"/>
        <rFont val="Arial"/>
        <family val="2"/>
        <charset val="204"/>
      </rPr>
      <t xml:space="preserve">IK 204 Стойка для профессиональных гантелей вертикальная на 7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мм………………………………..470
Ширина, не более, мм……………………………...440
Высота, не более, мм ……………………................1550
Вес, не более, кг…………………………………....27
Макс. нагрузка, не более, кг…………………….....200</t>
    </r>
  </si>
  <si>
    <r>
      <rPr>
        <b/>
        <sz val="16"/>
        <rFont val="Arial"/>
        <family val="2"/>
        <charset val="204"/>
      </rPr>
      <t xml:space="preserve">IK 209 Стойка для профессиональных гантелей 3-х ярусная на 12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мм………………………………1740
Ширина, не более, мм…………………………….888
Высота, не более, мм ……………………..............995
Вес, не более, кг………………………………..…85
Макс. нагрузка, не более, кг……………………...500</t>
    </r>
  </si>
  <si>
    <r>
      <rPr>
        <b/>
        <sz val="16"/>
        <rFont val="Arial"/>
        <family val="2"/>
        <charset val="204"/>
      </rPr>
      <t xml:space="preserve">IK 210 Стойка для литых гантелей (12 пар)
</t>
    </r>
    <r>
      <rPr>
        <b/>
        <sz val="14"/>
        <rFont val="Arial"/>
        <family val="2"/>
        <charset val="204"/>
      </rPr>
      <t>Стойка для литых гантелей на 12 пар предназначена для хранения тренировочных литых гантелей.
Технические данные
Длина, не более, мм………………………………470
Ширина, не более, мм…………………………….440
Высота, не более, мм ……………………..............1655
Вес, не более, кг………………………………..…30
Макс. нагрузка, не более, кг……………………...200</t>
    </r>
  </si>
  <si>
    <r>
      <rPr>
        <b/>
        <sz val="16"/>
        <rFont val="Arial"/>
        <family val="2"/>
        <charset val="204"/>
      </rPr>
      <t xml:space="preserve">IK 213 Стойка для профессиональных гантелей на 12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мм…………………………….640
Высота, не более, мм ……………………..............700
Вес, не более, кг………………………………..…83
Макс. нагрузка, не более, кг……………………...500</t>
    </r>
  </si>
  <si>
    <r>
      <rPr>
        <b/>
        <sz val="16"/>
        <rFont val="Arial"/>
        <family val="2"/>
        <charset val="204"/>
      </rPr>
      <t xml:space="preserve">IK 214 Стойка для профессиональных гантелей на 15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мм………………………………3280
Ширина, не более, мм…………………………….640
Высота, не более, мм ……………………..............700
Вес, не более, кг………………………………..…80
Макс. нагрузка, не более, кг……………………...600</t>
    </r>
  </si>
  <si>
    <r>
      <rPr>
        <b/>
        <sz val="16"/>
        <rFont val="Arial"/>
        <family val="2"/>
        <charset val="204"/>
      </rPr>
      <t xml:space="preserve">IK 215 Стойка для профессиональных гантелей 3х ярусная на 18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мм…………………………….890
Высота, не более, мм ……………………..............1045
Вес, не более, кг………………………………..…135
Макс. нагрузка, не более, кг……………………...600</t>
    </r>
  </si>
  <si>
    <r>
      <rPr>
        <b/>
        <sz val="16"/>
        <rFont val="Arial"/>
        <family val="2"/>
        <charset val="204"/>
      </rPr>
      <t xml:space="preserve">IK 216 Стойка для гексагональных гантелей на 9 пар (для комплекта 2-10 кг)
</t>
    </r>
    <r>
      <rPr>
        <b/>
        <sz val="14"/>
        <rFont val="Arial"/>
        <family val="2"/>
        <charset val="204"/>
      </rPr>
      <t xml:space="preserve">Стойка для литых гантелей на 9 пар предназначена для хранения литых гантелей разного веса.
Технические данные
Длина, не более, мм………………………………820
Ширина, не более, мм…………………………….640
Высота, не более, мм ……………………..............1210
Вес, не более, кг………………………………..….26
Макс. нагрузка, не более, кг……………………....200
</t>
    </r>
  </si>
  <si>
    <r>
      <rPr>
        <b/>
        <sz val="16"/>
        <rFont val="Arial"/>
        <family val="2"/>
        <charset val="204"/>
      </rPr>
      <t xml:space="preserve">IK 217 Стойка для гексагональных гантелей на 6 пар (для комплекта 10-20 кг.)
</t>
    </r>
    <r>
      <rPr>
        <b/>
        <sz val="14"/>
        <rFont val="Arial"/>
        <family val="2"/>
        <charset val="204"/>
      </rPr>
      <t>Стойка для гексагональных гантелей  предназначена для хранения литых гантелей весом от 10 до 20 кг.
Технические данные
Длина, не более, мм………………………………640
Ширина, не более, мм…………………………….820
Высота, не более, мм ……………………..............955
Вес, не более, кг………………………………..…19
Макс. нагрузка, не более, кг……………………...200</t>
    </r>
  </si>
  <si>
    <r>
      <rPr>
        <b/>
        <sz val="16"/>
        <rFont val="Arial"/>
        <family val="2"/>
        <charset val="204"/>
      </rPr>
      <t xml:space="preserve">IK 221 Стойка для профессиональных гантелей 2-х ярусная на 6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мм………………………………1300
Ширина, не более, мм…………………………….640
Высота, не более, мм ……………………..............700
Вес, не более, кг………………………………..…48
Макс. нагрузка, не более, кг……………………...300</t>
    </r>
  </si>
  <si>
    <r>
      <rPr>
        <b/>
        <sz val="16"/>
        <rFont val="Arial"/>
        <family val="2"/>
        <charset val="204"/>
      </rPr>
      <t xml:space="preserve">IK 224 Стойка для гексагональных гантелей на 10 пар
</t>
    </r>
    <r>
      <rPr>
        <b/>
        <sz val="14"/>
        <rFont val="Arial"/>
        <family val="2"/>
        <charset val="204"/>
      </rPr>
      <t>Стойка предназначена для хранения гексагональных обрезиненных гантелей.
Технические данные
Длина, не более, мм………………………………1860
Ширина, не более, мм…………………………….640
Высота, не более, мм ……………………..............700
Вес, не более, кг………………………………..…52,5
Макс. нагрузка, не более, кг……………………...600</t>
    </r>
  </si>
  <si>
    <r>
      <rPr>
        <b/>
        <sz val="16"/>
        <rFont val="Arial"/>
        <family val="2"/>
        <charset val="204"/>
      </rPr>
      <t xml:space="preserve">IK 225 Стойка для гексагональных гантелей на 7 пар
</t>
    </r>
    <r>
      <rPr>
        <b/>
        <sz val="14"/>
        <rFont val="Arial"/>
        <family val="2"/>
        <charset val="204"/>
      </rPr>
      <t>Стойка предназначена для хранения гексагональных обрезиненных гантелей весом от 4 до 10 кг.
Технические данные
Длина, не более, мм………………………………820
Ширина, не более, мм…………………………….640
Высота, не более, мм ……………………..............1145
Вес, не более, кг………………………………..…24,5
Макс. нагрузка, не более, кг……………………...300</t>
    </r>
  </si>
  <si>
    <t>Стойки для гирь, медболов REGENT</t>
  </si>
  <si>
    <r>
      <rPr>
        <b/>
        <sz val="16"/>
        <rFont val="Arial"/>
        <family val="2"/>
        <charset val="204"/>
      </rPr>
      <t xml:space="preserve">IK 218 Стойка для гирь на 5 пар
</t>
    </r>
    <r>
      <rPr>
        <b/>
        <sz val="14"/>
        <rFont val="Arial"/>
        <family val="2"/>
        <charset val="204"/>
      </rPr>
      <t>Стойка для гирь  предназначена для хранения соревновательных и любительских  гирь.
Технические данные
Длина, не более, мм………………………………1210
Ширина, не более, мм…………………………….640
Высота, не более, мм ……………………..............645
Вес, не более, кг………………………………..…45
Макс. нагрузка, не более, кг……………………...200</t>
    </r>
  </si>
  <si>
    <r>
      <rPr>
        <b/>
        <sz val="16"/>
        <rFont val="Arial"/>
        <family val="2"/>
        <charset val="204"/>
      </rPr>
      <t xml:space="preserve">IK 219 Стойка для медболов на 12 шт
</t>
    </r>
    <r>
      <rPr>
        <b/>
        <sz val="14"/>
        <rFont val="Arial"/>
        <family val="2"/>
        <charset val="204"/>
      </rPr>
      <t>Стойка для медболов  предназначена для хранения медболов
Технические данные
Длина, не более, мм………………………………1430
Ширина, не более, мм…………………………….840
Высота, не более, мм ……………………..............1410
Вес, не более, кг………………………………..…43
Макс. нагрузка, не более, кг……………………...200</t>
    </r>
  </si>
  <si>
    <t>Серия KAIZER</t>
  </si>
  <si>
    <t>Грузоблочные тренажеры KAIZER</t>
  </si>
  <si>
    <r>
      <rPr>
        <b/>
        <sz val="16"/>
        <rFont val="Arial"/>
        <family val="2"/>
        <charset val="204"/>
      </rPr>
      <t xml:space="preserve">NL 01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мм………………………………1860
Ширина, не более, мм…………………………… 1165
Высота, не более, мм ……………………...............2345
Вес, не более, кг………………………………..….430
Макс. нагрузка, не более, кг……………………....150</t>
    </r>
  </si>
  <si>
    <r>
      <rPr>
        <b/>
        <sz val="16"/>
        <rFont val="Arial"/>
        <family val="2"/>
        <charset val="204"/>
      </rPr>
      <t xml:space="preserve">NL 02 Тяга сверху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мм……………………………..1215
Высота, не более, мм ……………………..............2385
Вес, не более, кг………………………………..……230
Макс.нагрузка, не более, кг…………………….......150</t>
    </r>
  </si>
  <si>
    <r>
      <rPr>
        <b/>
        <sz val="16"/>
        <rFont val="Arial"/>
        <family val="2"/>
        <charset val="204"/>
      </rPr>
      <t xml:space="preserve">NL 03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мм………………………………1945
Ширина, не более, мм…………………………… 810
Высота, не более, мм ……………………............  2270
Вес, не более, кг………………………………..…220
Макс.нагрузка, не более, кг……………………...150</t>
    </r>
  </si>
  <si>
    <r>
      <rPr>
        <b/>
        <sz val="16"/>
        <rFont val="Arial"/>
        <family val="2"/>
        <charset val="204"/>
      </rPr>
      <t xml:space="preserve">NL 06 Разгибание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мм………………………………1630
Ширина, не более, мм……………………………1080
Высота, не более, мм …………………….............1915
Вес, не более, кг………………………………..…238,5
Макс. нагрузка, не более, кг……………………...150</t>
    </r>
  </si>
  <si>
    <r>
      <rPr>
        <b/>
        <sz val="16"/>
        <rFont val="Arial"/>
        <family val="2"/>
        <charset val="204"/>
      </rPr>
      <t xml:space="preserve">NL 07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мм………………………………1520
Ширина, не более, мм…………………………….990
Высота, не более, мм …………………….............2060
Вес, не более, кг………………………………..…224,5
Макс.нагрузка, не более, кг……………………...150</t>
    </r>
  </si>
  <si>
    <r>
      <rPr>
        <b/>
        <sz val="16"/>
        <rFont val="Arial"/>
        <family val="2"/>
        <charset val="204"/>
      </rPr>
      <t xml:space="preserve">NL 08 Трицепс машина
</t>
    </r>
    <r>
      <rPr>
        <b/>
        <sz val="14"/>
        <rFont val="Arial"/>
        <family val="2"/>
        <charset val="204"/>
      </rPr>
      <t>Трицепс-машина предназначена для проработки данной мышцы. 
Технические данные
Длина, не более, мм……………………………….1150
Ширина, не более, мм…………………………….1065
Высота, не более, мм …………………….............1925
Вес, не более, кг………………………………..…...230
Макс.нагрузка, не более, кг……………………......150</t>
    </r>
  </si>
  <si>
    <r>
      <rPr>
        <b/>
        <sz val="16"/>
        <rFont val="Arial"/>
        <family val="2"/>
        <charset val="204"/>
      </rPr>
      <t xml:space="preserve">NL 09 Бицепс машина
</t>
    </r>
    <r>
      <rPr>
        <b/>
        <sz val="14"/>
        <rFont val="Arial"/>
        <family val="2"/>
        <charset val="204"/>
      </rPr>
      <t>Бицепс-машина предназначена для проработки данной мышцы. 
Технические данные
Длина, не более, мм……………………………….1150
Ширина, не более, мм…………………………….1065
Высота, не более, мм …………………….............1925
Вес, не более, кг………………………………..……225
Макс.нагрузка, не более, кг……………………......150</t>
    </r>
  </si>
  <si>
    <r>
      <rPr>
        <b/>
        <sz val="16"/>
        <rFont val="Arial"/>
        <family val="2"/>
        <charset val="204"/>
      </rPr>
      <t xml:space="preserve">NL 10 Баттерфляй-задние дельты
</t>
    </r>
    <r>
      <rPr>
        <b/>
        <sz val="14"/>
        <rFont val="Arial"/>
        <family val="2"/>
        <charset val="204"/>
      </rPr>
      <t>Баттерфляй-задние дельты – многофункциональный тренажер для проработки всех мышц груди, трапеции, задних дельт и мышц плеча. 
Технические данные
Длина, не более, мм………………………………1450
Ширина, не более, мм…………………………… 1230
Высота, не более, мм ……………………...............2250
Вес, не более, кг………………………………..….260
Макс. нагрузка, не более, кг……………………....150</t>
    </r>
  </si>
  <si>
    <r>
      <rPr>
        <b/>
        <sz val="16"/>
        <rFont val="Arial"/>
        <family val="2"/>
        <charset val="204"/>
      </rPr>
      <t xml:space="preserve">NL 11 Жим от груди
</t>
    </r>
    <r>
      <rPr>
        <b/>
        <sz val="14"/>
        <rFont val="Arial"/>
        <family val="2"/>
        <charset val="204"/>
      </rPr>
      <t>Жим от груди предназначен для изолированного развития грудных мышц.
Технические данные
Длина, не более, мм………………………………1480
Ширина, не более, мм……………………………1010
Высота, не более, мм …………………….............1915
Вес, не более, кг………………………………..…262
Макс.нагрузка, не более, кг……………………...150</t>
    </r>
  </si>
  <si>
    <r>
      <rPr>
        <b/>
        <sz val="16"/>
        <rFont val="Arial"/>
        <family val="2"/>
        <charset val="204"/>
      </rPr>
      <t xml:space="preserve">NL 12 Сведение-разведение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Длина, не более, мм………………………………1495
Ширина, не более, мм……………………………1840
Высота, не более, мм …………………….............1915
Вес, не более, кг………………………………..…235,5
Макс.нагрузка, не более, кг……………………...150</t>
    </r>
  </si>
  <si>
    <r>
      <rPr>
        <b/>
        <sz val="16"/>
        <rFont val="Arial"/>
        <family val="2"/>
        <charset val="204"/>
      </rPr>
      <t xml:space="preserve">NL 13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Длина, не более, мм………………………………1705
Ширина, не более, мм……………………………1105
Высота, не более, мм …………………….............2430
Вес, не более, кг…………………………………..275,5
Макс. нагрузка, не более, кг……………………..120</t>
    </r>
  </si>
  <si>
    <r>
      <rPr>
        <b/>
        <sz val="16"/>
        <rFont val="Arial"/>
        <family val="2"/>
        <charset val="204"/>
      </rPr>
      <t xml:space="preserve">NL 14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мм………………………………2950
Ширина, не более, мм…………………………… 1165
Высота, не более, мм ……………………...............2400
Вес, не более, кг………………………………..….465
Макс. нагрузка, не более, кг……………………....200</t>
    </r>
  </si>
  <si>
    <r>
      <rPr>
        <b/>
        <sz val="16"/>
        <rFont val="Arial"/>
        <family val="2"/>
        <charset val="204"/>
      </rPr>
      <t xml:space="preserve">NL 16 Глют-машина
</t>
    </r>
    <r>
      <rPr>
        <b/>
        <sz val="14"/>
        <rFont val="Arial"/>
        <family val="2"/>
        <charset val="204"/>
      </rPr>
      <t>Вес стека 60 кг.
Профиль (мм) 100*50*3</t>
    </r>
  </si>
  <si>
    <t>Тренажеры на свободном весе KAIZER</t>
  </si>
  <si>
    <r>
      <rPr>
        <b/>
        <sz val="16"/>
        <rFont val="Arial"/>
        <family val="2"/>
        <charset val="204"/>
      </rPr>
      <t xml:space="preserve">NL 301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</si>
  <si>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302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Длина, не более, мм………………………………2150
Ширина, не более, мм……………………………1720
Высота, не более, мм …………………….............1539
Вес, не более, кг………………………………..…270
Макс.нагрузка, не более, кг……………………...600</t>
    </r>
  </si>
  <si>
    <r>
      <rPr>
        <b/>
        <sz val="16"/>
        <rFont val="Arial"/>
        <family val="2"/>
        <charset val="204"/>
      </rPr>
      <t xml:space="preserve">NL 303 Гакк машина
</t>
    </r>
    <r>
      <rPr>
        <b/>
        <sz val="14"/>
        <rFont val="Arial"/>
        <family val="2"/>
        <charset val="204"/>
      </rPr>
      <t>Гакк-машина, рекомендуется для занятий спортом в спортзале и т.п., и предназначена для изолированной проработки квадрицепса и ягодичных мышц.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</si>
  <si>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305 Стан для приседаний
</t>
    </r>
    <r>
      <rPr>
        <b/>
        <sz val="14"/>
        <rFont val="Arial"/>
        <family val="2"/>
        <charset val="204"/>
      </rPr>
      <t>Стан для приседаний предназначен для безопасных приседаний со штангой, а дополнительные накопители по бокам стойки предназначены для близкого и удобного расположения весов.
Технические данные
Длина, не более, мм………………………………1705
Ширина, не более, мм……………………………1530
Высота, не более, мм …………………….............1780
Вес, не более, кг………………………………..…130
Макс.нагрузка, не более, кг……………………...300</t>
    </r>
  </si>
  <si>
    <r>
      <rPr>
        <b/>
        <sz val="16"/>
        <rFont val="Arial"/>
        <family val="2"/>
        <charset val="204"/>
      </rPr>
      <t xml:space="preserve">NL 307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Длина, не более, мм………………………………1765
Ширина, не более, мм……………………………1275
Высота, не более, мм …………………….............1100
Вес, не более, кг………………………………..…113,6
Макс.нагрузка, не более, кг……………………...350</t>
    </r>
  </si>
  <si>
    <r>
      <rPr>
        <b/>
        <sz val="16"/>
        <rFont val="Arial"/>
        <family val="2"/>
        <charset val="204"/>
      </rPr>
      <t xml:space="preserve">NL 308 Верхняя тяга
</t>
    </r>
    <r>
      <rPr>
        <b/>
        <sz val="14"/>
        <rFont val="Arial"/>
        <family val="2"/>
        <charset val="204"/>
      </rPr>
      <t xml:space="preserve">Тренажер верхняя тяга предназначен для упражнений на развитие верхних грудных мышц, дельтовидных мышц, а так же бицепс рук. Тренажер предназначен для занятий со свободными весами.
Технические данные
Длина, не более, мм………………………………1930
Ширина, не более, мм……………………………1180
Высота, не более, мм …………………….............2045
Вес, не более, кг………………………………..…125
Макс.нагрузка, не более, кг……………………...250
</t>
    </r>
  </si>
  <si>
    <r>
      <rPr>
        <b/>
        <sz val="16"/>
        <rFont val="Arial"/>
        <family val="2"/>
        <charset val="204"/>
      </rPr>
      <t xml:space="preserve">NL 309 Силовая рама
</t>
    </r>
    <r>
      <rPr>
        <b/>
        <sz val="14"/>
        <rFont val="Arial"/>
        <family val="2"/>
        <charset val="204"/>
      </rPr>
      <t xml:space="preserve">Силовая рама для приседаний предназначена для безопасных приседаний со штангой.
Технические данные
Длина, не более, мм………………………………1680
Ширина, не более, мм…………………………….17300
Высота, не более, мм ……………………..............2398
Вес, не более, кг………………………………...…230
Макс. нагрузка, не более, кг……………………...500
</t>
    </r>
  </si>
  <si>
    <t>Скамьи KAIZER</t>
  </si>
  <si>
    <r>
      <rPr>
        <b/>
        <sz val="16"/>
        <rFont val="Arial"/>
        <family val="2"/>
        <charset val="204"/>
      </rPr>
      <t xml:space="preserve">NL 101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мм………………………………1640
Ширина, не более, мм…………………………….1526
Высота, не более, мм ……………………..............1300
Вес, не более, кг………………………………..…112
Макс. нагрузка, не более, кг……………………...300</t>
    </r>
  </si>
  <si>
    <r>
      <rPr>
        <b/>
        <sz val="16"/>
        <rFont val="Arial"/>
        <family val="2"/>
        <charset val="204"/>
      </rPr>
      <t xml:space="preserve">NL 102 Скамья для жима лежа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Длина, не более, мм………………………………1925
Ширина, не более, мм…………………………….1525
Высота, не более, мм ……………………..............1420
Вес, не более, кг………………………………..…136
Макс. нагрузка, не более, кг……………………...150</t>
    </r>
  </si>
  <si>
    <r>
      <rPr>
        <b/>
        <sz val="16"/>
        <rFont val="Arial"/>
        <family val="2"/>
        <charset val="204"/>
      </rPr>
      <t xml:space="preserve">NL 104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мм………………………………1380
Ширина, не более, мм…………………………….665
Высота, не более, мм ……………………..............415
Вес, не более, кг………………………………..…27
Макс. нагрузка, не более, кг……………………...300</t>
    </r>
  </si>
  <si>
    <r>
      <rPr>
        <b/>
        <sz val="16"/>
        <rFont val="Arial"/>
        <family val="2"/>
        <charset val="204"/>
      </rPr>
      <t xml:space="preserve">NL 105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мм………………………………1365
Ширина, не более, мм…………………………….660
Высота, не более, мм ……………………..............1220
Вес, не более, кг………………………………..…40
Макс. нагрузка, не более, кг……………………...100</t>
    </r>
  </si>
  <si>
    <r>
      <rPr>
        <b/>
        <sz val="16"/>
        <rFont val="Arial"/>
        <family val="2"/>
        <charset val="204"/>
      </rPr>
      <t xml:space="preserve">NL 106 Скамья Скотта
</t>
    </r>
    <r>
      <rPr>
        <b/>
        <sz val="14"/>
        <rFont val="Arial"/>
        <family val="2"/>
        <charset val="204"/>
      </rPr>
      <t>Скамья Скотта предназначена для тренировки бицепса со штангой или гантелями.
Технические данные
Длина, не более, мм………………………………1000
Ширина, не более, мм……………………………930
Высота, не более, мм …………………….............1005
Вес, не более, кг………………………………..…54
Макс.нагрузка, не более, кг……………………...150</t>
    </r>
  </si>
  <si>
    <t>Под собственным весом KAIZER</t>
  </si>
  <si>
    <r>
      <rPr>
        <b/>
        <sz val="16"/>
        <rFont val="Arial"/>
        <family val="2"/>
        <charset val="204"/>
      </rPr>
      <t xml:space="preserve">NL 103 Скамья для пресса регулируемая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Длина, не более, мм………………………………1545
Ширина, не более, мм…………………………….725
Высота, не более, мм …………………….............1330
Вес, не более, кг………………………………..…46
Макс. нагрузка, не более, кг……………………..120</t>
    </r>
  </si>
  <si>
    <r>
      <rPr>
        <b/>
        <sz val="16"/>
        <rFont val="Arial"/>
        <family val="2"/>
        <charset val="204"/>
      </rPr>
      <t xml:space="preserve">NL107 Римский стул
</t>
    </r>
    <r>
      <rPr>
        <b/>
        <sz val="14"/>
        <rFont val="Arial"/>
        <family val="2"/>
        <charset val="204"/>
      </rPr>
      <t>Скамья римская предназначена для развития прямых и косых  мышц пресса.
Технические данные
Длина, не более, мм………………………………1106
Ширина, не более, мм…………………………….780
Высота, не более, мм ……………………..............760
Вес, не более, кг………………………………..…34
Макс. нагрузка, не более, кг……………………...180</t>
    </r>
  </si>
  <si>
    <r>
      <rPr>
        <b/>
        <sz val="16"/>
        <rFont val="Arial"/>
        <family val="2"/>
        <charset val="204"/>
      </rPr>
      <t xml:space="preserve">NL 304 Гиперэкстензия 45'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мм………………………………1315
Ширина, не более, мм…………………………….760
Высота, не более, мм ……………………..............865
Вес, не более, кг………………………………..…45
Макс. нагрузка, не более, кг……………………...150</t>
    </r>
  </si>
  <si>
    <r>
      <rPr>
        <b/>
        <sz val="16"/>
        <rFont val="Arial"/>
        <family val="2"/>
        <charset val="204"/>
      </rPr>
      <t xml:space="preserve">NL 306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Длина, не более, мм………………………………955
Ширина, не более, мм…………………………….825
Высота, не более, мм ……………………..............1610
Вес, не более, кг………………………………..…85
Макс. нагрузка, не более, кг……………………...200</t>
    </r>
  </si>
  <si>
    <t>Стойки KAIZER</t>
  </si>
  <si>
    <r>
      <rPr>
        <b/>
        <sz val="16"/>
        <rFont val="Arial"/>
        <family val="2"/>
        <charset val="204"/>
      </rPr>
      <t xml:space="preserve">NL 201 Стойка для дисков
</t>
    </r>
    <r>
      <rPr>
        <b/>
        <sz val="14"/>
        <rFont val="Arial"/>
        <family val="2"/>
        <charset val="204"/>
      </rPr>
      <t>Стойка для дисков предназначена для хранения дисков различной массы.
Технические данные
Ширина, не более, мм……………………………865
Высота, не более, мм …………………….............1225
Вес, не более, кг………………………………..…38
Макс.нагрузка, не более, кг……………………...150</t>
    </r>
  </si>
  <si>
    <r>
      <rPr>
        <b/>
        <sz val="16"/>
        <rFont val="Arial"/>
        <family val="2"/>
        <charset val="204"/>
      </rPr>
      <t xml:space="preserve">NL 202 Стойка для гантелей 2 яруса на 10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мм………………………………2545
Ширина, не более, мм…………………………….660
Высота, не более, мм ……………………..............820
Вес, не более, кг………………………………..…76
Макс. нагрузка, не более, кг……………………...500</t>
    </r>
  </si>
  <si>
    <r>
      <rPr>
        <b/>
        <sz val="16"/>
        <rFont val="Arial"/>
        <family val="2"/>
        <charset val="204"/>
      </rPr>
      <t xml:space="preserve">NL 203 Стойка для гантелей 3 яруса на 9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мм………………………………1665
Ширина, не более, мм…………………………….655
Высота, не более, мм …………………….............1010
Вес, не более, кг………………………………..….86
Макс. нагрузка, не более, кг……………………...500</t>
    </r>
  </si>
  <si>
    <r>
      <rPr>
        <b/>
        <sz val="16"/>
        <rFont val="Arial"/>
        <family val="2"/>
        <charset val="204"/>
      </rPr>
      <t xml:space="preserve">NL 204 Стойка для грифов 10 мест
</t>
    </r>
    <r>
      <rPr>
        <b/>
        <sz val="14"/>
        <rFont val="Arial"/>
        <family val="2"/>
        <charset val="204"/>
      </rPr>
      <t>Стойка для грифов 10 мест предназначена для хранения грифов штанг.
Технические данные
Длина, не более, мм………………………………865
Ширина, не более, мм……………………………1100
Высота, не более, мм …………………….............1360
Вес, не более, кг………………………………..…94
Макс.нагрузка, не более, кг……………………...150</t>
    </r>
  </si>
  <si>
    <t>Серия GERZOG тренажеры на свободных весах</t>
  </si>
  <si>
    <r>
      <rPr>
        <b/>
        <sz val="16"/>
        <rFont val="Arial"/>
        <family val="2"/>
        <charset val="204"/>
      </rPr>
      <t xml:space="preserve">FW 001 Жим от груди
</t>
    </r>
    <r>
      <rPr>
        <b/>
        <sz val="14"/>
        <rFont val="Arial"/>
        <family val="2"/>
        <charset val="204"/>
      </rPr>
      <t>Тренажер для изолированной проработки передней и средней дельт, трапеции.
Основной профиль – 120х60х3 мм;
Дополнительный профиль – 100х50х3 мм;
ДхШхВ – 1490х1135х1515, высота в рабочем состоянии – 1800 мм;
Вес – 164 кг;
Максимальная нагрузка – 300 кг.(150 кг на одно "крыло")</t>
    </r>
  </si>
  <si>
    <r>
      <rPr>
        <b/>
        <sz val="16"/>
        <rFont val="Arial"/>
        <family val="2"/>
        <charset val="204"/>
      </rPr>
      <t xml:space="preserve">FW 002 Жим от груди под углом вниз
</t>
    </r>
    <r>
      <rPr>
        <b/>
        <sz val="14"/>
        <rFont val="Arial"/>
        <family val="2"/>
        <charset val="204"/>
      </rPr>
      <t>Помогает развить верхнюю часть мышц груди, рук и плечевых суставов
Основной профиль – 120х60х3 мм;
Дополнительный профиль – 100х50х3 мм;
ДхШхВ – 1225х1595х1770 мм;
Вес тренажера – 198 кг;
Максимальная нагрузка – 300 кг.</t>
    </r>
  </si>
  <si>
    <r>
      <rPr>
        <b/>
        <sz val="16"/>
        <rFont val="Arial"/>
        <family val="2"/>
        <charset val="204"/>
      </rPr>
      <t xml:space="preserve">FW 003 Жим от груди под углом вверх
</t>
    </r>
    <r>
      <rPr>
        <b/>
        <sz val="14"/>
        <rFont val="Arial"/>
        <family val="2"/>
        <charset val="204"/>
      </rPr>
      <t>Тренажер для прокачки верхней части мышц груди, рук, плечевых суставов.
Основной профиль – 120х60х3 мм;
Дополнительный профиль – 100х50х3 мм;
ДхШхВ – 1115х1900х1800 мм;
Вес – 202, 5 кг;
Максимальная нагрузка – 300 кг.</t>
    </r>
  </si>
  <si>
    <r>
      <rPr>
        <b/>
        <sz val="16"/>
        <rFont val="Arial"/>
        <family val="2"/>
        <charset val="204"/>
      </rPr>
      <t xml:space="preserve">FW 004 Жим с плеч
</t>
    </r>
    <r>
      <rPr>
        <b/>
        <sz val="14"/>
        <rFont val="Arial"/>
        <family val="2"/>
        <charset val="204"/>
      </rPr>
      <t>Основной профиль – 120х60х3 мм;
Дополнительный профиль – 100х50х3 мм.</t>
    </r>
  </si>
  <si>
    <r>
      <rPr>
        <b/>
        <sz val="16"/>
        <rFont val="Arial"/>
        <family val="2"/>
        <charset val="204"/>
      </rPr>
      <t xml:space="preserve">FW 005 Трицепс машина
</t>
    </r>
    <r>
      <rPr>
        <b/>
        <sz val="14"/>
        <rFont val="Arial"/>
        <family val="2"/>
        <charset val="204"/>
      </rPr>
      <t>Тренажер помогает развить трицепсы, мышцы рук и груди
Основной профиль – 120х60х3 мм;
Дополнительный профиль – 100х50х3 мм.</t>
    </r>
  </si>
  <si>
    <r>
      <rPr>
        <b/>
        <sz val="16"/>
        <rFont val="Arial"/>
        <family val="2"/>
        <charset val="204"/>
      </rPr>
      <t xml:space="preserve">FW 006 Тяга к себе с разным хватом
</t>
    </r>
    <r>
      <rPr>
        <b/>
        <sz val="14"/>
        <rFont val="Arial"/>
        <family val="2"/>
        <charset val="204"/>
      </rPr>
      <t>Для изолированной проработки широчайших мышц спины и верхней части трапециевидных мышц.
Основной профиль – 120х60х3 мм;
Дополнительный профиль – 100х50х3 мм.</t>
    </r>
  </si>
  <si>
    <r>
      <rPr>
        <b/>
        <sz val="16"/>
        <rFont val="Arial"/>
        <family val="2"/>
        <charset val="204"/>
      </rPr>
      <t xml:space="preserve">FW 007 Рычажная тяга
</t>
    </r>
    <r>
      <rPr>
        <b/>
        <sz val="14"/>
        <rFont val="Arial"/>
        <family val="2"/>
        <charset val="204"/>
      </rPr>
      <t>Для изолированной прокачки широчайшей мышцы спины и мышцы вдоль позвоночника
Основной профиль – 120х60х3 мм;
Дополнительный профиль – 100х50х3 мм.</t>
    </r>
  </si>
  <si>
    <r>
      <rPr>
        <b/>
        <sz val="16"/>
        <rFont val="Arial"/>
        <family val="2"/>
        <charset val="204"/>
      </rPr>
      <t xml:space="preserve">FW 008 Тренажер для ягодичных мышц
</t>
    </r>
    <r>
      <rPr>
        <b/>
        <sz val="14"/>
        <rFont val="Arial"/>
        <family val="2"/>
        <charset val="204"/>
      </rPr>
      <t>На этом тренажере выполняются упражнения по прокачке мышц ягодиц, ног и таза, бицепсов бедер
Основной профиль – 120х60х3 мм;
Дополнительный профиль – 100х50х3 мм;
ДхШхВ – 1365х1190х1595 мм;
Вес – 160 кг;
Максимальная нагрузка – 150 кг.</t>
    </r>
  </si>
  <si>
    <t>FW 009 Стойка для дисков</t>
  </si>
  <si>
    <t>Серия IMPERATOR</t>
  </si>
  <si>
    <t>Грузоблочные тренажеры IMPERATOR</t>
  </si>
  <si>
    <r>
      <rPr>
        <b/>
        <sz val="16"/>
        <rFont val="Arial"/>
        <family val="2"/>
        <charset val="204"/>
      </rPr>
      <t xml:space="preserve">IKL-1002 Разгибание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Габаритные размеры (ДхШхВ), мм……..1100*1100*1500
Масса, кг……............................................210
Стек, кг……................................................95</t>
    </r>
  </si>
  <si>
    <r>
      <rPr>
        <b/>
        <sz val="16"/>
        <rFont val="Arial"/>
        <family val="2"/>
        <charset val="204"/>
      </rPr>
      <t xml:space="preserve">IKL-1004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Габаритные размеры (ДхШхВ), мм……..1210*1050*1500
Масса, кг……………………………………....209
Стек, кг………………………………………....95</t>
    </r>
  </si>
  <si>
    <r>
      <rPr>
        <b/>
        <sz val="16"/>
        <rFont val="Arial"/>
        <family val="2"/>
        <charset val="204"/>
      </rPr>
      <t xml:space="preserve">IKL-1011 Трицепс-машина
</t>
    </r>
    <r>
      <rPr>
        <b/>
        <sz val="14"/>
        <rFont val="Arial"/>
        <family val="2"/>
        <charset val="204"/>
      </rPr>
      <t>Трицепс-машина предназначена для проработки данной мышцы. 
Технические данные
Габаритные размеры (ДхШхВ), мм……..1500*1050*1500
Масса, кг………………………………………172
Стек, кг………………………………………….70</t>
    </r>
  </si>
  <si>
    <r>
      <rPr>
        <b/>
        <sz val="16"/>
        <rFont val="Arial"/>
        <family val="2"/>
        <charset val="204"/>
      </rPr>
      <t xml:space="preserve">IKL-1012 Жим от плеч
</t>
    </r>
    <r>
      <rPr>
        <b/>
        <sz val="14"/>
        <rFont val="Arial"/>
        <family val="2"/>
        <charset val="204"/>
      </rPr>
      <t>Тренажер предназначен для выполнения упражнений на поднимающую мышцу, трапецию, дельтовидную мышцу
Технические данные
Габаритные размеры (ДхШхВ), мм……..1450*950*1500
Масса, кг………………………………………188
Стек, кг………………………………………….65</t>
    </r>
  </si>
  <si>
    <r>
      <rPr>
        <b/>
        <sz val="16"/>
        <rFont val="Arial"/>
        <family val="2"/>
        <charset val="204"/>
      </rPr>
      <t xml:space="preserve">IKL-1014 Сведение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Габаритные размеры (ДхШхВ), мм……..1450*970*1500
Масса, кг………………………………………183
Стек, кг………………………………………….70</t>
    </r>
  </si>
  <si>
    <r>
      <rPr>
        <b/>
        <sz val="16"/>
        <rFont val="Arial"/>
        <family val="2"/>
        <charset val="204"/>
      </rPr>
      <t xml:space="preserve">IKL-1015 Пресс-машина (пуловер)
</t>
    </r>
    <r>
      <rPr>
        <b/>
        <sz val="14"/>
        <rFont val="Arial"/>
        <family val="2"/>
        <charset val="204"/>
      </rPr>
      <t>Тренажёр для мышц брюшного пресса
Технические данные
Габаритные размеры (ДхШхВ), мм……..1000*1200*1560
Масса, кг………………………………………227
Стек, кг………………………………………….95</t>
    </r>
  </si>
  <si>
    <r>
      <rPr>
        <b/>
        <sz val="16"/>
        <rFont val="Arial"/>
        <family val="2"/>
        <charset val="204"/>
      </rPr>
      <t xml:space="preserve">IKL-1016 Горизонтальный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Габаритные размеры (ДхШхВ), мм……..2000*1250*1520
Масса, кг………………………………………390
Стек, кг………………………………………….145</t>
    </r>
  </si>
  <si>
    <r>
      <rPr>
        <b/>
        <sz val="16"/>
        <rFont val="Arial"/>
        <family val="2"/>
        <charset val="204"/>
      </rPr>
      <t xml:space="preserve">IKL-1018 Кроссовер регулируемый
</t>
    </r>
    <r>
      <rPr>
        <b/>
        <sz val="14"/>
        <rFont val="Arial"/>
        <family val="2"/>
        <charset val="204"/>
      </rPr>
      <t>Кроссовер – многофункциональный тренажер для проработки всех групп мышц.
Технические данные
Габаритные размеры (ДхШхВ), мм……..3900*680*2420
Масса, кг………………………………………296
Стек, кг………………………………………….110</t>
    </r>
  </si>
  <si>
    <r>
      <rPr>
        <b/>
        <sz val="16"/>
        <rFont val="Arial"/>
        <family val="2"/>
        <charset val="204"/>
      </rPr>
      <t xml:space="preserve">IKL-1019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Габаритные размеры (ДхШхВ), мм……..1780*1520*2630
Масса, кг………………………………………338
Стек, кг………………………………………....110</t>
    </r>
  </si>
  <si>
    <r>
      <rPr>
        <b/>
        <sz val="16"/>
        <rFont val="Arial"/>
        <family val="2"/>
        <charset val="204"/>
      </rPr>
      <t xml:space="preserve">IKL-1020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Габаритные размеры (ДхШхВ), мм……..1300*1260*2350
Масса, кг………………………………………213
Стек, кг………………………………………….100</t>
    </r>
  </si>
  <si>
    <r>
      <rPr>
        <b/>
        <sz val="16"/>
        <rFont val="Arial"/>
        <family val="2"/>
        <charset val="204"/>
      </rPr>
      <t xml:space="preserve">IKL-1021 Тяга к поясу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Габаритные размеры (ДхШхВ), мм……..1850*1370*1820
Масса, кг………………………………………265
Стек, кг………………………………………….145</t>
    </r>
  </si>
  <si>
    <r>
      <rPr>
        <b/>
        <sz val="16"/>
        <rFont val="Arial"/>
        <family val="2"/>
        <charset val="204"/>
      </rPr>
      <t xml:space="preserve">IKL-1022 Глют-машина
</t>
    </r>
    <r>
      <rPr>
        <b/>
        <sz val="14"/>
        <rFont val="Arial"/>
        <family val="2"/>
        <charset val="204"/>
      </rPr>
      <t>Тренажер предназначен для тренировки ягодичных мышц
Технические данные
Габаритные размеры (ДхШхВ), мм……..1340*1180*1820
Масса, кг………………………………………219
Стек, кг………………………………………….70</t>
    </r>
  </si>
  <si>
    <r>
      <rPr>
        <b/>
        <sz val="16"/>
        <rFont val="Arial"/>
        <family val="2"/>
        <charset val="204"/>
      </rPr>
      <t xml:space="preserve">IKL-1035 Вертикальная тяга
</t>
    </r>
    <r>
      <rPr>
        <b/>
        <sz val="14"/>
        <rFont val="Arial"/>
        <family val="2"/>
        <charset val="204"/>
      </rPr>
      <t>Предназначена для проработки мышц рук и плеч
Технические данные
Габаритные размеры (ДхШхВ), мм……..1250*1300*1870
Масса, кг………………………………………265
Стек, кг………………………………………….100</t>
    </r>
  </si>
  <si>
    <r>
      <rPr>
        <b/>
        <sz val="16"/>
        <rFont val="Arial"/>
        <family val="2"/>
        <charset val="204"/>
      </rPr>
      <t xml:space="preserve">IKL-1044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Габаритные размеры (ДхШхВ), мм……..1550*1480*1600
Масса, кг………………………………………230
Стек, кг………………………………………….95</t>
    </r>
  </si>
  <si>
    <r>
      <rPr>
        <b/>
        <sz val="16"/>
        <rFont val="Arial"/>
        <family val="2"/>
        <charset val="204"/>
      </rPr>
      <t xml:space="preserve">IKL-1046 Бицепс-машина
</t>
    </r>
    <r>
      <rPr>
        <b/>
        <sz val="14"/>
        <rFont val="Arial"/>
        <family val="2"/>
        <charset val="204"/>
      </rPr>
      <t>Бицепс-машина предназначена для проработки данной мышцы. 
Технические данные
Габаритные размеры (ДхШхВ), мм……..1400*1160*1450
Масса, кг………………………………………209
Стек, кг………………………………………….65</t>
    </r>
  </si>
  <si>
    <r>
      <rPr>
        <b/>
        <sz val="16"/>
        <rFont val="Arial"/>
        <family val="2"/>
        <charset val="204"/>
      </rPr>
      <t xml:space="preserve">IKL-1047 Баттерфляй и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Габаритные размеры (ДхШхВ), мм……..1450*1270*1890
Масса, кг………………………………………236
Стек, кг………………………………………….100</t>
    </r>
  </si>
  <si>
    <t>На свободном весе IMPERATOR</t>
  </si>
  <si>
    <r>
      <rPr>
        <b/>
        <sz val="16"/>
        <rFont val="Arial"/>
        <family val="2"/>
        <charset val="204"/>
      </rPr>
      <t xml:space="preserve">IKL-5059 Гакк-машина
</t>
    </r>
    <r>
      <rPr>
        <b/>
        <sz val="14"/>
        <rFont val="Arial"/>
        <family val="2"/>
        <charset val="204"/>
      </rPr>
      <t xml:space="preserve">Гакк–машина предназначена для развития квадрицепса и ягодичных мышц.
</t>
    </r>
    <r>
      <rPr>
        <sz val="14"/>
        <rFont val="Arial"/>
        <family val="2"/>
        <charset val="204"/>
      </rPr>
      <t>Технические данные
Габаритные размеры (ДхШхВ), мм….…..2310*1420*1170
Масса, кг………………………………………162</t>
    </r>
  </si>
  <si>
    <r>
      <rPr>
        <b/>
        <sz val="16"/>
        <rFont val="Arial"/>
        <family val="2"/>
        <charset val="204"/>
      </rPr>
      <t xml:space="preserve">IKL-1017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Габаритные размеры (ДхШхВ), мм……..1400*2090*2500
Масса, кг………………………………………222</t>
    </r>
  </si>
  <si>
    <t>Скамьи  IMPERATOR</t>
  </si>
  <si>
    <r>
      <rPr>
        <b/>
        <sz val="16"/>
        <rFont val="Arial"/>
        <family val="2"/>
        <charset val="204"/>
      </rPr>
      <t xml:space="preserve">IKL-1023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Габаритные размеры (ДхШхВ), мм……..1730*1640*1270
Масса, кг………………………………………54</t>
    </r>
  </si>
  <si>
    <r>
      <rPr>
        <b/>
        <sz val="16"/>
        <rFont val="Arial"/>
        <family val="2"/>
        <charset val="204"/>
      </rPr>
      <t xml:space="preserve">IKL-1024 Регулируемая скамья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Габаритные размеры (ДхШхВ), мм……..1210*560*1290
Масса, кг………………………………………33</t>
    </r>
  </si>
  <si>
    <r>
      <rPr>
        <b/>
        <sz val="16"/>
        <rFont val="Arial"/>
        <family val="2"/>
        <charset val="204"/>
      </rPr>
      <t xml:space="preserve">IKL-1025 Скамья Скотта
</t>
    </r>
    <r>
      <rPr>
        <b/>
        <sz val="14"/>
        <rFont val="Arial"/>
        <family val="2"/>
        <charset val="204"/>
      </rPr>
      <t>Скамья Скотта предназначена для тренировки бицепса со штангой или гантелями.
Технические данные
Габаритные размеры (ДхШхВ), мм……..1010*800*950
Масса, кг………………………………………41</t>
    </r>
  </si>
  <si>
    <r>
      <rPr>
        <b/>
        <sz val="16"/>
        <rFont val="Arial"/>
        <family val="2"/>
        <charset val="204"/>
      </rPr>
      <t xml:space="preserve">IKL-1027 Регулируемая скамья для пресса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Габаритные размеры (ДхШхВ), мм……..1550*675*1200
Масса, кг………………………………………42</t>
    </r>
  </si>
  <si>
    <r>
      <rPr>
        <b/>
        <sz val="16"/>
        <rFont val="Arial"/>
        <family val="2"/>
        <charset val="204"/>
      </rPr>
      <t xml:space="preserve">IKL-1030 Скамья для жима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Габаритные размеры (ДхШхВ), мм……..2100*1630*1520
Масса, кг………………………………………86</t>
    </r>
  </si>
  <si>
    <r>
      <rPr>
        <b/>
        <sz val="16"/>
        <rFont val="Arial"/>
        <family val="2"/>
        <charset val="204"/>
      </rPr>
      <t xml:space="preserve">IKL-1031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Габаритные размеры (ДхШхВ), мм……..1200*530*550
Масса, кг………………………………………18</t>
    </r>
  </si>
  <si>
    <r>
      <rPr>
        <b/>
        <sz val="16"/>
        <rFont val="Arial"/>
        <family val="2"/>
        <charset val="204"/>
      </rPr>
      <t xml:space="preserve">IKL-1034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Габаритные размеры (ДхШхВ), мм……..1160*1630*1840
Масса, кг………………………………………94</t>
    </r>
  </si>
  <si>
    <r>
      <rPr>
        <b/>
        <sz val="16"/>
        <rFont val="Arial"/>
        <family val="2"/>
        <charset val="204"/>
      </rPr>
      <t xml:space="preserve">IKL-1043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Габаритные размеры (ДхШхВ), мм……..2080*1300*1275
Масса, кг………………………………………60</t>
    </r>
  </si>
  <si>
    <t>Под собственным весом IMPERATOR</t>
  </si>
  <si>
    <r>
      <rPr>
        <b/>
        <sz val="16"/>
        <rFont val="Arial"/>
        <family val="2"/>
        <charset val="204"/>
      </rPr>
      <t xml:space="preserve">IKL - 4001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Габаритные размеры (ДхШхВ), мм……..1120*78*1550
Масса, кг………………………………………53</t>
    </r>
  </si>
  <si>
    <r>
      <rPr>
        <b/>
        <sz val="16"/>
        <rFont val="Arial"/>
        <family val="2"/>
        <charset val="204"/>
      </rPr>
      <t xml:space="preserve">IKL-1026 Гиперэкстензия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Габаритные размеры (ДхШхВ), мм……..1300*670*900
Масса, кг………………………………………36</t>
    </r>
  </si>
  <si>
    <t>Стойки IMPERATOR</t>
  </si>
  <si>
    <r>
      <rPr>
        <b/>
        <sz val="16"/>
        <rFont val="Arial"/>
        <family val="2"/>
        <charset val="204"/>
      </rPr>
      <t xml:space="preserve">IKL-1028 Стойка для дисков
</t>
    </r>
    <r>
      <rPr>
        <b/>
        <sz val="14"/>
        <rFont val="Arial"/>
        <family val="2"/>
        <charset val="204"/>
      </rPr>
      <t>Стойка для дисков предназначена для хранения дисков различной массы.
Технические данные
Габаритные размеры (ДхШхВ), мм……..860*860*980
Масса, кг………………………………………26</t>
    </r>
  </si>
  <si>
    <r>
      <rPr>
        <b/>
        <sz val="16"/>
        <rFont val="Arial"/>
        <family val="2"/>
        <charset val="204"/>
      </rPr>
      <t xml:space="preserve">IKL-1029 Стойка для грифов и штанг
</t>
    </r>
    <r>
      <rPr>
        <b/>
        <sz val="14"/>
        <rFont val="Arial"/>
        <family val="2"/>
        <charset val="204"/>
      </rPr>
      <t>Стойка для грифов предназначена для хранения грифов, штанг.
Технические данные
Габаритные размеры (ДхШхВ), мм……..750*940*1280
Масса, кг………………………………………34</t>
    </r>
  </si>
  <si>
    <r>
      <rPr>
        <b/>
        <sz val="16"/>
        <rFont val="Arial"/>
        <family val="2"/>
        <charset val="204"/>
      </rPr>
      <t xml:space="preserve">IKL-1032 Стойка для гантелей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мм……..2440*510*880
Масса, кг………………………………………58</t>
    </r>
  </si>
  <si>
    <r>
      <rPr>
        <b/>
        <sz val="16"/>
        <rFont val="Arial"/>
        <family val="2"/>
        <charset val="204"/>
      </rPr>
      <t xml:space="preserve">IKL-1045-1 Стойка для гантелей 12 пар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мм……..2160*675*1165
Масса, кг………………………………………80</t>
    </r>
  </si>
  <si>
    <t>Серия PALEY</t>
  </si>
  <si>
    <r>
      <rPr>
        <b/>
        <sz val="16"/>
        <rFont val="Arial"/>
        <family val="2"/>
        <charset val="204"/>
      </rPr>
      <t xml:space="preserve">PL 01 Монолифт
</t>
    </r>
    <r>
      <rPr>
        <b/>
        <sz val="14"/>
        <rFont val="Arial"/>
        <family val="2"/>
        <charset val="204"/>
      </rPr>
      <t>Тренажер Монолифт применяется для эффективных и безопасных занятий приседаниями со штангой. Регулируемая высота и ширина упоров для штанги, а также удобная система их перемещения позволяют спортсмену полностью сосредоточиться на выполнении упражнения.
Технические данные
Длина, не более, мм………………………………1654
Ширина, не более, мм…………………………….2090
Высота, не более, мм …………………….............2800
Вес, не более, кг………………………………..…...235
Макс. нагрузка, не более, кг…………………….......800</t>
    </r>
  </si>
  <si>
    <r>
      <rPr>
        <b/>
        <sz val="16"/>
        <rFont val="Arial"/>
        <family val="2"/>
        <charset val="204"/>
      </rPr>
      <t xml:space="preserve">PL 02 Скамья для жима с рычажным механизмом
</t>
    </r>
    <r>
      <rPr>
        <b/>
        <sz val="14"/>
        <rFont val="Arial"/>
        <family val="2"/>
        <charset val="204"/>
      </rPr>
      <t>Скамья для жима лежа с рычажным механизмом предназначена для развития дельтовидных мышц, а также для активного развития мышц груди, мышц рук и спины. Рычажный механизм позволяет менять стартовое положение штанги не разгружая её.
Технические данные
Длина, не более, мм……………………………….1480
Ширина, не более, мм…………………………….1360
Высота, не более, мм …………………….............1225
Вес, не более, кг………………………………..……102
Макс. нагрузка, не более, кг…………………….......800</t>
    </r>
  </si>
  <si>
    <t>Функциональные рамы</t>
  </si>
  <si>
    <r>
      <rPr>
        <b/>
        <sz val="16"/>
        <rFont val="Arial"/>
        <family val="2"/>
        <charset val="204"/>
      </rPr>
      <t xml:space="preserve">Рама 1-3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Длина,не более, мм……………………………..3190
Ширина, не более, мм……………………….….1230
Высота, не более, мм …………………….........2760
Вес, не более, кг………………………………...102</t>
    </r>
  </si>
  <si>
    <r>
      <rPr>
        <b/>
        <sz val="16"/>
        <rFont val="Arial"/>
        <family val="2"/>
        <charset val="204"/>
      </rPr>
      <t xml:space="preserve">Рама 2-4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мм……………………….….1230
Высота, не более, мм …………………….........2760
Вес, не более, кг………………………………...137</t>
    </r>
  </si>
  <si>
    <r>
      <rPr>
        <b/>
        <sz val="16"/>
        <rFont val="Arial"/>
        <family val="2"/>
        <charset val="204"/>
      </rPr>
      <t xml:space="preserve">Рама 2-6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мм……………………….….1230
Высота, не более, мм …………………….........2760
Вес, не более, кг………………………………...177</t>
    </r>
  </si>
  <si>
    <r>
      <rPr>
        <b/>
        <sz val="16"/>
        <rFont val="Arial"/>
        <family val="2"/>
        <charset val="204"/>
      </rPr>
      <t xml:space="preserve">Рама 3-7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мм……………………….….1230
Высота, не более, мм …………………….........2760
Вес, не более, кг………………………………...212</t>
    </r>
  </si>
  <si>
    <r>
      <rPr>
        <b/>
        <sz val="16"/>
        <rFont val="Arial"/>
        <family val="2"/>
        <charset val="204"/>
      </rPr>
      <t xml:space="preserve">Рама 2-2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мм……………………………..1310
Ширина, не более, мм……………………….….2060
Высота, не более, мм …………………….........2760
Вес, не более, кг………………………………...119</t>
    </r>
  </si>
  <si>
    <r>
      <rPr>
        <b/>
        <sz val="16"/>
        <rFont val="Arial"/>
        <family val="2"/>
        <charset val="204"/>
      </rPr>
      <t xml:space="preserve">Рама 2-6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мм……………………………..3190
Ширина, не более, мм……………………….….2060
Высота, не более, мм …………………….........2760
Вес, не более, кг………………………………...195</t>
    </r>
  </si>
  <si>
    <r>
      <rPr>
        <b/>
        <sz val="16"/>
        <rFont val="Arial"/>
        <family val="2"/>
        <charset val="204"/>
      </rPr>
      <t xml:space="preserve">Рама 4-8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мм……………………….….2060
Высота, не более, мм …………………….........2760
Вес, не более, кг………………………………...261</t>
    </r>
  </si>
  <si>
    <r>
      <rPr>
        <b/>
        <sz val="16"/>
        <rFont val="Arial"/>
        <family val="2"/>
        <charset val="204"/>
      </rPr>
      <t xml:space="preserve">Рама 4-12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мм……………………….….2060
Высота, не более, мм …………………….........2760
Вес, не более, кг………………………………...338</t>
    </r>
  </si>
  <si>
    <r>
      <rPr>
        <b/>
        <sz val="16"/>
        <rFont val="Arial"/>
        <family val="2"/>
        <charset val="204"/>
      </rPr>
      <t xml:space="preserve">Рама 6-14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мм……………………….….2060
Высота, не более, мм …………………….........2760
Вес, не более, кг………………………………...85,8</t>
    </r>
  </si>
  <si>
    <t>CR 34 Стойка для приседаний с треугольной перекладиной</t>
  </si>
  <si>
    <r>
      <rPr>
        <b/>
        <sz val="16"/>
        <rFont val="Arial"/>
        <family val="2"/>
        <charset val="204"/>
      </rPr>
      <t xml:space="preserve">CR 143 Мультистанция
</t>
    </r>
    <r>
      <rPr>
        <b/>
        <sz val="14"/>
        <rFont val="Arial"/>
        <family val="2"/>
        <charset val="204"/>
      </rPr>
      <t>Универсальный тренажер с профилем 80х80 мм для функционального тренинга.
Технические данные
Длина, мм … ………………………………...3790;
Ширина, мм………………………………….. 2910;
Ввысот, мм …………………………………..3056;
Вес станции……………………………….. 605 кг.</t>
    </r>
  </si>
  <si>
    <t>CR 145 Комплекс для функционального тренинга</t>
  </si>
  <si>
    <t>CR 161 Мультистанция</t>
  </si>
  <si>
    <t>CR 162 Мультистанция</t>
  </si>
  <si>
    <r>
      <rPr>
        <b/>
        <sz val="16"/>
        <rFont val="Arial"/>
        <family val="2"/>
        <charset val="204"/>
      </rPr>
      <t xml:space="preserve">CR 188 Грузоблочная силовая рама
</t>
    </r>
    <r>
      <rPr>
        <b/>
        <sz val="14"/>
        <rFont val="Arial"/>
        <family val="2"/>
        <charset val="204"/>
      </rPr>
      <t>Позволяет разнообразить тренировки на скорость и выносливость силовым тренингом. 
ДхШхВ, мм - 2230х1950х2535;
Общий вес установки - 474 кг,
Вес стека - 90 кг (каждый).</t>
    </r>
  </si>
  <si>
    <t>Элементы функциональных рам</t>
  </si>
  <si>
    <r>
      <rPr>
        <b/>
        <sz val="16"/>
        <rFont val="Arial"/>
        <family val="2"/>
        <charset val="204"/>
      </rPr>
      <t xml:space="preserve">CR 01 Балка 600
</t>
    </r>
    <r>
      <rPr>
        <b/>
        <sz val="14"/>
        <rFont val="Arial"/>
        <family val="2"/>
        <charset val="204"/>
      </rPr>
      <t>Элемент для функциональной рамы</t>
    </r>
  </si>
  <si>
    <r>
      <rPr>
        <b/>
        <sz val="16"/>
        <rFont val="Arial"/>
        <family val="2"/>
        <charset val="204"/>
      </rPr>
      <t xml:space="preserve">CR 02 Балка 1100
</t>
    </r>
    <r>
      <rPr>
        <b/>
        <sz val="14"/>
        <rFont val="Arial"/>
        <family val="2"/>
        <charset val="204"/>
      </rPr>
      <t>Элемент для функциональной рамы</t>
    </r>
  </si>
  <si>
    <r>
      <rPr>
        <b/>
        <sz val="16"/>
        <rFont val="Arial"/>
        <family val="2"/>
        <charset val="204"/>
      </rPr>
      <t xml:space="preserve">СR 03 Балка 1800
</t>
    </r>
    <r>
      <rPr>
        <b/>
        <sz val="14"/>
        <rFont val="Arial"/>
        <family val="2"/>
        <charset val="204"/>
      </rPr>
      <t>Элемент для функциональной рамы.</t>
    </r>
  </si>
  <si>
    <r>
      <rPr>
        <b/>
        <sz val="16"/>
        <rFont val="Arial"/>
        <family val="2"/>
        <charset val="204"/>
      </rPr>
      <t xml:space="preserve">CR 08 Крюк для штанги, пара
</t>
    </r>
    <r>
      <rPr>
        <b/>
        <sz val="14"/>
        <rFont val="Arial"/>
        <family val="2"/>
        <charset val="204"/>
      </rPr>
      <t>Элемент для функциональной рамы. Предназначен для хранения штанги.</t>
    </r>
  </si>
  <si>
    <t>пара</t>
  </si>
  <si>
    <r>
      <rPr>
        <b/>
        <sz val="16"/>
        <rFont val="Arial"/>
        <family val="2"/>
        <charset val="204"/>
      </rPr>
      <t xml:space="preserve">CR 09 Перекладина одинарная 1100(32)
</t>
    </r>
    <r>
      <rPr>
        <b/>
        <sz val="14"/>
        <rFont val="Arial"/>
        <family val="2"/>
        <charset val="204"/>
      </rPr>
      <t>Элемент для функциональной рамы.</t>
    </r>
  </si>
  <si>
    <r>
      <rPr>
        <b/>
        <sz val="16"/>
        <rFont val="Arial"/>
        <family val="2"/>
        <charset val="204"/>
      </rPr>
      <t xml:space="preserve">CR 10 Перекладина одинарная 1100(50)
</t>
    </r>
    <r>
      <rPr>
        <b/>
        <sz val="14"/>
        <rFont val="Arial"/>
        <family val="2"/>
        <charset val="204"/>
      </rPr>
      <t>Элемент для функциональной рамы.</t>
    </r>
  </si>
  <si>
    <r>
      <rPr>
        <b/>
        <sz val="16"/>
        <rFont val="Arial"/>
        <family val="2"/>
        <charset val="204"/>
      </rPr>
      <t xml:space="preserve">CR 11 Перекладина двойная 1100(32/32)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</si>
  <si>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 Перекладина двойная 1100(50/32)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</si>
  <si>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13 Перекладина двойная 1800(32/32)
</t>
    </r>
    <r>
      <rPr>
        <b/>
        <sz val="14"/>
        <rFont val="Arial"/>
        <family val="2"/>
        <charset val="204"/>
      </rPr>
      <t>Элемент для функциональной рамы.</t>
    </r>
  </si>
  <si>
    <r>
      <rPr>
        <b/>
        <sz val="16"/>
        <rFont val="Arial"/>
        <family val="2"/>
        <charset val="204"/>
      </rPr>
      <t xml:space="preserve">CR 14 Перекладина треугольная 1100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</si>
  <si>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15 Перекладина треугольная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</si>
  <si>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38 Стойка 2300
</t>
    </r>
    <r>
      <rPr>
        <b/>
        <sz val="14"/>
        <rFont val="Arial"/>
        <family val="2"/>
        <charset val="204"/>
      </rPr>
      <t>Элемент для функциональной рамы.</t>
    </r>
  </si>
  <si>
    <r>
      <rPr>
        <b/>
        <sz val="16"/>
        <rFont val="Arial"/>
        <family val="2"/>
        <charset val="204"/>
      </rPr>
      <t xml:space="preserve">CR 39 Стойка 2750
</t>
    </r>
    <r>
      <rPr>
        <b/>
        <sz val="14"/>
        <rFont val="Arial"/>
        <family val="2"/>
        <charset val="204"/>
      </rPr>
      <t>Элемент для функциональной рамы.</t>
    </r>
  </si>
  <si>
    <r>
      <rPr>
        <b/>
        <sz val="16"/>
        <rFont val="Arial"/>
        <family val="2"/>
        <charset val="204"/>
      </rPr>
      <t xml:space="preserve">CR 40 Стойка 3650
</t>
    </r>
    <r>
      <rPr>
        <b/>
        <sz val="14"/>
        <rFont val="Arial"/>
        <family val="2"/>
        <charset val="204"/>
      </rPr>
      <t>Элемент для функциональной рамы.</t>
    </r>
  </si>
  <si>
    <r>
      <rPr>
        <b/>
        <sz val="16"/>
        <rFont val="Arial"/>
        <family val="2"/>
        <charset val="204"/>
      </rPr>
      <t xml:space="preserve">CR 42 Турник-перекладина для подтягиваний
</t>
    </r>
    <r>
      <rPr>
        <b/>
        <sz val="14"/>
        <rFont val="Arial"/>
        <family val="2"/>
        <charset val="204"/>
      </rPr>
      <t>Элемент для функциональной рамы.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</si>
  <si>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43 Турник для подтягиваний съемный, пара
</t>
    </r>
    <r>
      <rPr>
        <b/>
        <sz val="14"/>
        <rFont val="Arial"/>
        <family val="2"/>
        <charset val="204"/>
      </rPr>
      <t xml:space="preserve">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</si>
  <si>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44 Упоры съемные, пара
</t>
    </r>
    <r>
      <rPr>
        <b/>
        <sz val="14"/>
        <rFont val="Arial"/>
        <family val="2"/>
        <charset val="204"/>
      </rPr>
      <t>Элемент для функциональной рамы.</t>
    </r>
  </si>
  <si>
    <r>
      <rPr>
        <b/>
        <sz val="16"/>
        <rFont val="Arial"/>
        <family val="2"/>
        <charset val="204"/>
      </rPr>
      <t xml:space="preserve">CR 48 Перекладина одинарная 1800(32)
</t>
    </r>
    <r>
      <rPr>
        <b/>
        <sz val="14"/>
        <rFont val="Arial"/>
        <family val="2"/>
        <charset val="204"/>
      </rPr>
      <t>Элемент для функциональной рамы.</t>
    </r>
  </si>
  <si>
    <r>
      <rPr>
        <b/>
        <sz val="16"/>
        <rFont val="Arial"/>
        <family val="2"/>
        <charset val="204"/>
      </rPr>
      <t xml:space="preserve">CR 49 Шведская стенка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</si>
  <si>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50 Рама рукохода секции 1800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</si>
  <si>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51 Рама рукохода секции 1100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</si>
  <si>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52 Рама рукохода прямой участок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</si>
  <si>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53 Рама рукохода секции 1100, горизонтальная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</si>
  <si>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113 Мишень
</t>
    </r>
    <r>
      <rPr>
        <b/>
        <sz val="14"/>
        <rFont val="Arial"/>
        <family val="2"/>
        <charset val="204"/>
      </rPr>
      <t>Элемент для функциональной рамы. Предназначен для выполнения бросков мяча в цель</t>
    </r>
  </si>
  <si>
    <r>
      <rPr>
        <b/>
        <sz val="16"/>
        <rFont val="Arial"/>
        <family val="2"/>
        <charset val="204"/>
      </rPr>
      <t xml:space="preserve">CR 114 Матадор Брусья навесные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</si>
  <si>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115 Стойка 4500
</t>
    </r>
    <r>
      <rPr>
        <b/>
        <sz val="14"/>
        <rFont val="Arial"/>
        <family val="2"/>
        <charset val="204"/>
      </rPr>
      <t>Элемент для функциональной рамы.</t>
    </r>
  </si>
  <si>
    <r>
      <rPr>
        <b/>
        <sz val="16"/>
        <rFont val="Arial"/>
        <family val="2"/>
        <charset val="204"/>
      </rPr>
      <t xml:space="preserve">CR 120 Пластина для устойчивости (1800)
</t>
    </r>
    <r>
      <rPr>
        <b/>
        <sz val="14"/>
        <rFont val="Arial"/>
        <family val="2"/>
        <charset val="204"/>
      </rPr>
      <t>Элемент для функциональной рамы. Предназначен для  придания повышенной устойчивости конструкции.</t>
    </r>
  </si>
  <si>
    <r>
      <rPr>
        <b/>
        <sz val="16"/>
        <rFont val="Arial"/>
        <family val="2"/>
        <charset val="204"/>
      </rPr>
      <t xml:space="preserve">CR 123 Шведская стенка на секцию 1100 (на стойку 2,3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</si>
  <si>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126 Балка 1100 без перфораций
</t>
    </r>
    <r>
      <rPr>
        <b/>
        <sz val="14"/>
        <rFont val="Arial"/>
        <family val="2"/>
        <charset val="204"/>
      </rPr>
      <t>Элемент для функциональной рамы.</t>
    </r>
  </si>
  <si>
    <r>
      <rPr>
        <b/>
        <sz val="16"/>
        <rFont val="Arial"/>
        <family val="2"/>
        <charset val="204"/>
      </rPr>
      <t xml:space="preserve">CR 127 Шведская стенка на секцию 1100 (на стойку 2,75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</si>
  <si>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128 Упор для грифа штанги
</t>
    </r>
    <r>
      <rPr>
        <b/>
        <sz val="14"/>
        <rFont val="Arial"/>
        <family val="2"/>
        <charset val="204"/>
      </rPr>
      <t xml:space="preserve">Тренажер для выполнения упражнений с грифом
Длина, мм……………..525
Ширина, мм…………..450
Высота, мм…………...540
Общий вес, кг……….20
</t>
    </r>
  </si>
  <si>
    <r>
      <rPr>
        <b/>
        <sz val="16"/>
        <rFont val="Arial"/>
        <family val="2"/>
        <charset val="204"/>
      </rPr>
      <t xml:space="preserve">CR 133 Пластина для устойчивости (1100)
</t>
    </r>
    <r>
      <rPr>
        <b/>
        <sz val="14"/>
        <rFont val="Arial"/>
        <family val="2"/>
        <charset val="204"/>
      </rPr>
      <t xml:space="preserve">Основные характеристики
ДхШxВ – 1600х350х35 мм;
Вес – 33,15 кг.
</t>
    </r>
  </si>
  <si>
    <t>CR 138 Трапецеидальный рукоход на секцию 1800</t>
  </si>
  <si>
    <r>
      <rPr>
        <b/>
        <sz val="16"/>
        <rFont val="Arial"/>
        <family val="2"/>
        <charset val="204"/>
      </rPr>
      <t xml:space="preserve">CR 140 Упор для грифа штанги навесной
</t>
    </r>
    <r>
      <rPr>
        <b/>
        <sz val="14"/>
        <rFont val="Arial"/>
        <family val="2"/>
        <charset val="204"/>
      </rPr>
      <t>Применяется для Т-тяги.</t>
    </r>
  </si>
  <si>
    <r>
      <rPr>
        <b/>
        <sz val="16"/>
        <rFont val="Arial"/>
        <family val="2"/>
        <charset val="204"/>
      </rPr>
      <t xml:space="preserve">CR 154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</si>
  <si>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CR155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</si>
  <si>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 167 Рукоход под углом на 1100
</t>
    </r>
    <r>
      <rPr>
        <b/>
        <sz val="14"/>
        <rFont val="Arial"/>
        <family val="2"/>
        <charset val="204"/>
      </rPr>
      <t xml:space="preserve">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t>
    </r>
  </si>
  <si>
    <r>
      <rPr>
        <b/>
        <sz val="16"/>
        <rFont val="Arial"/>
        <family val="2"/>
        <charset val="204"/>
      </rPr>
      <t xml:space="preserve">CR 163 Шведская стенка 2300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Основные характеристики
ДхШхВ – 2210х860х80 мм;
Вес – 34,5 кг.</t>
    </r>
  </si>
  <si>
    <t xml:space="preserve">СR 168 Подвес для боксерской груши
</t>
  </si>
  <si>
    <t>CR 169 Боксерский навесной блок</t>
  </si>
  <si>
    <t>Тренажеры, сани, стойки</t>
  </si>
  <si>
    <r>
      <rPr>
        <b/>
        <sz val="16"/>
        <rFont val="Arial"/>
        <family val="2"/>
        <charset val="204"/>
      </rPr>
      <t xml:space="preserve">CR 27 Силовые сани H-образные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мм………………………………1020
Ширина, не более, мм…………………………….660
Высота, не более, мм ……………………..............895
Вес, не более, кг………………………………..…48
Макс.нагрузка не более, кг……………………….400</t>
    </r>
  </si>
  <si>
    <r>
      <rPr>
        <b/>
        <sz val="16"/>
        <rFont val="Arial"/>
        <family val="2"/>
        <charset val="204"/>
      </rPr>
      <t xml:space="preserve">CR 28 Силовые сани Т-образные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мм………………………………1285
Ширина, не более, мм…………………………….1110
Высота, не более, мм ……………………..............940
Вес, не более, кг………………………………..…28,5
Макс.нагрузка не более, кг……………………….400</t>
    </r>
  </si>
  <si>
    <r>
      <rPr>
        <b/>
        <sz val="16"/>
        <rFont val="Arial"/>
        <family val="2"/>
        <charset val="204"/>
      </rPr>
      <t xml:space="preserve">CR 29 Силовые сани простые
</t>
    </r>
    <r>
      <rPr>
        <b/>
        <sz val="14"/>
        <rFont val="Arial"/>
        <family val="2"/>
        <charset val="204"/>
      </rPr>
      <t>Силовые сини предназначены для выполнения упражнений в соответствии с программой кроссфит.
Технические данные
Длина, не более, мм………………………………510
Ширина, не более, мм…………………………….300
Высота, не более, мм ……………………..............415
Вес, не более, кг………………………………..…14
Макс.нагрузка не более, кг……………………….350</t>
    </r>
  </si>
  <si>
    <r>
      <rPr>
        <b/>
        <sz val="16"/>
        <rFont val="Arial"/>
        <family val="2"/>
        <charset val="204"/>
      </rPr>
      <t xml:space="preserve">CR 30 Скамья горизонтальная кроссфит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мм…………………………….440
Высота, не более, мм ……………………..............500
Вес, не более, кг………………………………..…16
Макс. нагрузка, не более, кг……………………...300</t>
    </r>
  </si>
  <si>
    <r>
      <rPr>
        <b/>
        <sz val="16"/>
        <rFont val="Arial"/>
        <family val="2"/>
        <charset val="204"/>
      </rPr>
      <t xml:space="preserve">CR 32 Стойка для приседаний
</t>
    </r>
    <r>
      <rPr>
        <b/>
        <sz val="14"/>
        <rFont val="Arial"/>
        <family val="2"/>
        <charset val="204"/>
      </rPr>
      <t>Стойка для приседаний предназначена для  выполнения упражнений со штангой.
Технические данные
Длина, не более, мм……………………………….1290
Ширина, не более, мм…………………………….1240
Высота, не более, мм ……………………..............1830
Вес, не более, кг………………………………..…55
Макс. нагрузка, не более, кг……………………...300</t>
    </r>
  </si>
  <si>
    <r>
      <rPr>
        <b/>
        <sz val="16"/>
        <rFont val="Arial"/>
        <family val="2"/>
        <charset val="204"/>
      </rPr>
      <t xml:space="preserve">CR 41 Тренажер для пресса и спины
</t>
    </r>
    <r>
      <rPr>
        <b/>
        <sz val="14"/>
        <rFont val="Arial"/>
        <family val="2"/>
        <charset val="204"/>
      </rPr>
      <t>Тренажер для пресса и спины предназначен для тренировки мышц живота и спины.
Технические данные
Длина, не более, мм………………………………1890
Ширина, не более, мм…………………………….1010
Высота, не более, мм ……………………..............1270
Вес, не более, кг………………………………..…70</t>
    </r>
  </si>
  <si>
    <r>
      <rPr>
        <b/>
        <sz val="16"/>
        <rFont val="Arial"/>
        <family val="2"/>
        <charset val="204"/>
      </rPr>
      <t xml:space="preserve">CR 142 Обратная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</si>
  <si>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r>
      <rPr>
        <b/>
        <sz val="16"/>
        <rFont val="Arial"/>
        <family val="2"/>
        <charset val="204"/>
      </rPr>
      <t xml:space="preserve">CR 164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</si>
  <si>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t>Инвентарь</t>
  </si>
  <si>
    <r>
      <rPr>
        <b/>
        <sz val="16"/>
        <rFont val="Arial"/>
        <family val="2"/>
        <charset val="204"/>
      </rPr>
      <t xml:space="preserve">CR 45 Тумба для запрыгивания 750*500*600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мм………………………………750
Ширина, не более, мм……………………………500
Высота, не более, мм ……………………..............600
Вес, не более, кг………………………………..…25</t>
    </r>
  </si>
  <si>
    <r>
      <rPr>
        <b/>
        <sz val="16"/>
        <rFont val="Arial"/>
        <family val="2"/>
        <charset val="204"/>
      </rPr>
      <t xml:space="preserve">CR 46 Тумба для запрыгивания 900*500*600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мм………………………………900
Ширина, не более, мм……………………………500
Высота, не более, мм ……………………..............600
Вес, не более, кг………………………………..…25</t>
    </r>
  </si>
  <si>
    <r>
      <rPr>
        <b/>
        <sz val="16"/>
        <rFont val="Arial"/>
        <family val="2"/>
        <charset val="204"/>
      </rPr>
      <t xml:space="preserve">CR 129 Настенный турник
</t>
    </r>
    <r>
      <rPr>
        <b/>
        <sz val="14"/>
        <rFont val="Arial"/>
        <family val="2"/>
        <charset val="204"/>
      </rPr>
      <t>Турник настенный для занятий функциональным тренингом, предназначен для подтягиваний параллельным узким и широким хватом. Крепится к стене на расстоянии 613 мм.
Д*Ш*В*, мм: 1170*620*400;
максимальная нагрузка 150 кг.</t>
    </r>
  </si>
  <si>
    <r>
      <rPr>
        <b/>
        <sz val="16"/>
        <rFont val="Arial"/>
        <family val="2"/>
        <charset val="204"/>
      </rPr>
      <t xml:space="preserve">CR 130 Паралетсы
</t>
    </r>
    <r>
      <rPr>
        <b/>
        <sz val="14"/>
        <rFont val="Arial"/>
        <family val="2"/>
        <charset val="204"/>
      </rPr>
      <t>Предназначены для различных отжиманий, тренировки выполнения упражнения планка и прочих упражнений из функционального тренинга
Д*Ш*В, мм: 660*389*358;
Вес 6,7 кг.</t>
    </r>
  </si>
  <si>
    <r>
      <rPr>
        <b/>
        <sz val="16"/>
        <rFont val="Arial"/>
        <family val="2"/>
        <charset val="204"/>
      </rPr>
      <t xml:space="preserve">CR 131 Хайлетсы
</t>
    </r>
    <r>
      <rPr>
        <b/>
        <sz val="14"/>
        <rFont val="Arial"/>
        <family val="2"/>
        <charset val="204"/>
      </rPr>
      <t>Альтернатива турнику и брусьям. Применяются в функциональном тренинге для выполнения таких упражнений как подтягивания, отжимания и другие.
Д*Ш*В, мм: 660*510*827.</t>
    </r>
  </si>
  <si>
    <r>
      <rPr>
        <b/>
        <sz val="16"/>
        <rFont val="Arial"/>
        <family val="2"/>
        <charset val="204"/>
      </rPr>
      <t xml:space="preserve">CR 151 Софт бокс
</t>
    </r>
    <r>
      <rPr>
        <b/>
        <sz val="14"/>
        <rFont val="Arial"/>
        <family val="2"/>
        <charset val="204"/>
      </rPr>
      <t>Размеры:
Длина 75 см
Ширина 50 см
Высота 60 см</t>
    </r>
  </si>
  <si>
    <r>
      <rPr>
        <b/>
        <sz val="16"/>
        <rFont val="Arial"/>
        <family val="2"/>
        <charset val="204"/>
      </rPr>
      <t xml:space="preserve">CR 182 Набор мягких тумб
</t>
    </r>
    <r>
      <rPr>
        <b/>
        <sz val="14"/>
        <rFont val="Arial"/>
        <family val="2"/>
        <charset val="204"/>
      </rPr>
      <t>Снаряд для развития скорости, быстроты и мощи атлета.
Плиобокс 15 см - 1 шт. 
В*Ш*Д (мм) 150*500*750
Плиобокс 30 см - 1 шт. 
В*Ш*Д (мм) 300*500*750
Плиобокс 50 см - 1 шт. 
В*Ш*Д (мм) 500*500*750
Плиобокс 60 см - 1 шт. 
В*Ш*Д (мм) 600*500*750</t>
    </r>
  </si>
  <si>
    <r>
      <rPr>
        <b/>
        <sz val="16"/>
        <rFont val="Arial"/>
        <family val="2"/>
        <charset val="204"/>
      </rPr>
      <t xml:space="preserve">CR 501 Чехол для тумбы 
</t>
    </r>
    <r>
      <rPr>
        <b/>
        <sz val="14"/>
        <rFont val="Arial"/>
        <family val="2"/>
        <charset val="204"/>
      </rPr>
      <t>750Х500Х600
Чехлы из тканного материала для повышения безопасности спортсмена</t>
    </r>
  </si>
  <si>
    <r>
      <rPr>
        <b/>
        <sz val="16"/>
        <rFont val="Arial"/>
        <family val="2"/>
        <charset val="204"/>
      </rPr>
      <t xml:space="preserve">CR 502 Чехол для тумбы 
</t>
    </r>
    <r>
      <rPr>
        <b/>
        <sz val="14"/>
        <rFont val="Arial"/>
        <family val="2"/>
        <charset val="204"/>
      </rPr>
      <t xml:space="preserve"> 900Х500Х600
Чехлы из тканного материала для повышения безопасности спортсмена
</t>
    </r>
  </si>
  <si>
    <r>
      <rPr>
        <b/>
        <sz val="16"/>
        <rFont val="Arial"/>
        <family val="2"/>
        <charset val="204"/>
      </rPr>
      <t xml:space="preserve">СR 57 Скакалка скоростная, длина регулируемая, ручка пластиковая
</t>
    </r>
    <r>
      <rPr>
        <b/>
        <sz val="14"/>
        <rFont val="Arial"/>
        <family val="2"/>
        <charset val="204"/>
      </rPr>
      <t>Вес 100 гр
Длина стального троса 290 см
Диаметр стального троса: 2,5 мм
Материал троса тонкая сталь, покрытие - винил
Длина ручки 16,5 см</t>
    </r>
  </si>
  <si>
    <r>
      <rPr>
        <b/>
        <sz val="16"/>
        <rFont val="Arial"/>
        <family val="2"/>
        <charset val="204"/>
      </rPr>
      <t xml:space="preserve">CR 59 Комплект гимнастических колец D 35
</t>
    </r>
    <r>
      <rPr>
        <b/>
        <sz val="14"/>
        <rFont val="Arial"/>
        <family val="2"/>
        <charset val="204"/>
      </rPr>
      <t>Длина ремня, мм………..2500
Диаметр колец, мм…….200
Диаметр хвата, мм…….35
Материал……………….Фанера</t>
    </r>
  </si>
  <si>
    <r>
      <rPr>
        <b/>
        <sz val="16"/>
        <rFont val="Arial"/>
        <family val="2"/>
        <charset val="204"/>
      </rPr>
      <t xml:space="preserve">CR 89 Канат для лазания L 10 м
</t>
    </r>
    <r>
      <rPr>
        <b/>
        <sz val="14"/>
        <rFont val="Arial"/>
        <family val="2"/>
        <charset val="204"/>
      </rPr>
      <t>Материал………..Сизаль
Диаметр, мм……..38</t>
    </r>
  </si>
  <si>
    <r>
      <rPr>
        <b/>
        <sz val="16"/>
        <rFont val="Arial"/>
        <family val="2"/>
        <charset val="204"/>
      </rPr>
      <t xml:space="preserve">CR 86 Канат для лазания L 4,5 м
</t>
    </r>
    <r>
      <rPr>
        <b/>
        <sz val="14"/>
        <rFont val="Arial"/>
        <family val="2"/>
        <charset val="204"/>
      </rPr>
      <t>Материал………..Сизаль
Диаметр, мм……..38</t>
    </r>
  </si>
  <si>
    <r>
      <rPr>
        <b/>
        <sz val="16"/>
        <rFont val="Arial"/>
        <family val="2"/>
        <charset val="204"/>
      </rPr>
      <t xml:space="preserve">CR 87 Канат для лазания L 6 м
</t>
    </r>
    <r>
      <rPr>
        <b/>
        <sz val="14"/>
        <rFont val="Arial"/>
        <family val="2"/>
        <charset val="204"/>
      </rPr>
      <t>Материал………..Сизаль
Диаметр, мм……..38</t>
    </r>
  </si>
  <si>
    <r>
      <rPr>
        <b/>
        <sz val="16"/>
        <rFont val="Arial"/>
        <family val="2"/>
        <charset val="204"/>
      </rPr>
      <t xml:space="preserve">CR 88 Канат для лазания L 8 м
</t>
    </r>
    <r>
      <rPr>
        <b/>
        <sz val="14"/>
        <rFont val="Arial"/>
        <family val="2"/>
        <charset val="204"/>
      </rPr>
      <t>Материал………..Сизаль
Диаметр, мм……..38</t>
    </r>
  </si>
  <si>
    <r>
      <rPr>
        <b/>
        <sz val="16"/>
        <rFont val="Arial"/>
        <family val="2"/>
        <charset val="204"/>
      </rPr>
      <t xml:space="preserve">СR 158 Канат боевой  L 9 М черный
</t>
    </r>
    <r>
      <rPr>
        <b/>
        <sz val="14"/>
        <rFont val="Arial"/>
        <family val="2"/>
        <charset val="204"/>
      </rPr>
      <t>Диаметр, мм……..38</t>
    </r>
  </si>
  <si>
    <t>CRK157 Степ-платформа 108*41,5*10/15/20см</t>
  </si>
  <si>
    <t>CRK180 Коврик для йоги 180*60*1см 900гр.</t>
  </si>
  <si>
    <t>Грифы, помосты</t>
  </si>
  <si>
    <t xml:space="preserve">CR 56 OB 1000 LBS Women's Гриф олимпийский, женский, Дл. 2010 мм, Д. хвата: 25мм  </t>
  </si>
  <si>
    <r>
      <rPr>
        <b/>
        <sz val="16"/>
        <rFont val="Arial"/>
        <family val="2"/>
        <charset val="204"/>
      </rPr>
      <t xml:space="preserve">CR 149 Бревно
</t>
    </r>
    <r>
      <rPr>
        <b/>
        <sz val="14"/>
        <rFont val="Arial"/>
        <family val="2"/>
        <charset val="204"/>
      </rPr>
      <t>Предназначен для занятий стронгмэнов, снимает излишнюю нагрузку на плечи
Длина 1800 мм
Вес 10 кг
Диаметр 203 мм
Длина посадочного места 350 мм
Диаметр посадочного места  50 мм
Расстояние между ручками 600 мм</t>
    </r>
  </si>
  <si>
    <r>
      <rPr>
        <b/>
        <sz val="16"/>
        <rFont val="Arial"/>
        <family val="2"/>
        <charset val="204"/>
      </rPr>
      <t xml:space="preserve">CR 158 Гриф бревно 61 кг (2050)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2050 см; 
Длина ручек – 375 см; 
Расстояние между ручками – 1300 см; 
Вес – 61 кг. </t>
    </r>
  </si>
  <si>
    <r>
      <rPr>
        <b/>
        <sz val="16"/>
        <rFont val="Arial"/>
        <family val="2"/>
        <charset val="204"/>
      </rPr>
      <t xml:space="preserve">CR 159 Гриф бревно 31 кг (1950)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1950 см; 
Длина ручек – 400 см; 
Расстояние между ручками – 1150 см; 
Вес – 31 кг. </t>
    </r>
  </si>
  <si>
    <r>
      <rPr>
        <b/>
        <sz val="16"/>
        <rFont val="Arial"/>
        <family val="2"/>
        <charset val="204"/>
      </rPr>
      <t xml:space="preserve">CRK 02 Замок пружинный олимпийский 51 мм
</t>
    </r>
    <r>
      <rPr>
        <b/>
        <sz val="14"/>
        <rFont val="Arial"/>
        <family val="2"/>
        <charset val="204"/>
      </rPr>
      <t>Материал Хромированная сталь</t>
    </r>
  </si>
  <si>
    <t>CRK 10 Замок пластиковый, для грифа D 50мм</t>
  </si>
  <si>
    <r>
      <rPr>
        <b/>
        <sz val="16"/>
        <rFont val="Arial"/>
        <family val="2"/>
        <charset val="204"/>
      </rPr>
      <t xml:space="preserve">CR 31 Плинты
</t>
    </r>
    <r>
      <rPr>
        <b/>
        <sz val="14"/>
        <rFont val="Arial"/>
        <family val="2"/>
        <charset val="204"/>
      </rPr>
      <t>Набор состоит из четырех секций высотой 50, 150, 300, 400 мм. 
Материал – многослойная фанера 20 мм.
Толщина верхней крышки - 40 мм.</t>
    </r>
  </si>
  <si>
    <t>Хранение инвентаря</t>
  </si>
  <si>
    <r>
      <rPr>
        <b/>
        <sz val="16"/>
        <rFont val="Arial"/>
        <family val="2"/>
        <charset val="204"/>
      </rPr>
      <t xml:space="preserve">CR 04 Кронштейн для дисков с креплением
</t>
    </r>
    <r>
      <rPr>
        <b/>
        <sz val="14"/>
        <rFont val="Arial"/>
        <family val="2"/>
        <charset val="204"/>
      </rPr>
      <t xml:space="preserve">Предназначен для организации тренировочного пространства в кроссфит зале
</t>
    </r>
  </si>
  <si>
    <r>
      <rPr>
        <b/>
        <sz val="16"/>
        <rFont val="Arial"/>
        <family val="2"/>
        <charset val="204"/>
      </rPr>
      <t xml:space="preserve">CR 05 Кронштейн для дисков с фиксатором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</si>
  <si>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06 Кронштейн для хранения грифов настенный, 3 места,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</si>
  <si>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07 Кронштейн для хранения грифов настенный, 6 мест,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</si>
  <si>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35 Стойка для хранения дисков вертикальная
</t>
    </r>
    <r>
      <rPr>
        <b/>
        <sz val="14"/>
        <rFont val="Arial"/>
        <family val="2"/>
        <charset val="204"/>
      </rPr>
      <t>Предназначен для хранения дисков для штанг
Длина, мм………..610
Ширина, мм….….610
Высота, мм……..1045
Общий вес, кг….10</t>
    </r>
  </si>
  <si>
    <r>
      <rPr>
        <b/>
        <sz val="16"/>
        <rFont val="Arial"/>
        <family val="2"/>
        <charset val="204"/>
      </rPr>
      <t xml:space="preserve">CR 36 Стойка для хранения дисков настенная
</t>
    </r>
    <r>
      <rPr>
        <b/>
        <sz val="14"/>
        <rFont val="Arial"/>
        <family val="2"/>
        <charset val="204"/>
      </rPr>
      <t>Предназначен для хранения дисков для штанг.
Длина, мм………………..405
Ширина, мм……………..60
Высота, мм……………..1490
Общий вес, кг………….12</t>
    </r>
  </si>
  <si>
    <r>
      <rPr>
        <b/>
        <sz val="16"/>
        <rFont val="Arial"/>
        <family val="2"/>
        <charset val="204"/>
      </rPr>
      <t xml:space="preserve">CR 37 Стойка для хранения дисков напольная
</t>
    </r>
    <r>
      <rPr>
        <b/>
        <sz val="14"/>
        <rFont val="Arial"/>
        <family val="2"/>
        <charset val="204"/>
      </rPr>
      <t>Предназначена для хранения дисков для штанг.
Длина, мм……………….1462
Ширина, мм…………….405
Высота, мм……………..305
Общий вес, кг…………15</t>
    </r>
  </si>
  <si>
    <r>
      <rPr>
        <b/>
        <sz val="16"/>
        <rFont val="Arial"/>
        <family val="2"/>
        <charset val="204"/>
      </rPr>
      <t xml:space="preserve">СR 144 Стойка для грифов на 9 мест
</t>
    </r>
    <r>
      <rPr>
        <b/>
        <sz val="14"/>
        <rFont val="Arial"/>
        <family val="2"/>
        <charset val="204"/>
      </rPr>
      <t>Предназначена для хранения грифов в вертикальном положении
Габариты стойки, Д*Ш*В, мм: 640*480*300.</t>
    </r>
  </si>
  <si>
    <r>
      <rPr>
        <b/>
        <sz val="16"/>
        <rFont val="Arial"/>
        <family val="2"/>
        <charset val="204"/>
      </rPr>
      <t xml:space="preserve">CR 141 Стеллаж для хранения оборудования
</t>
    </r>
    <r>
      <rPr>
        <b/>
        <sz val="14"/>
        <rFont val="Arial"/>
        <family val="2"/>
        <charset val="204"/>
      </rPr>
      <t>Предназначен для хранения медболов, гирь, дисков, гантелей и прочего оборудования.
Максимальный вес общей нагрузки …..1050 кг.
Длина стеллажа ……………………………..4300мм
Высота……………………………………….. 1710мм
Ширина ………………................................640мм</t>
    </r>
  </si>
  <si>
    <t xml:space="preserve">МЕДБОЛЫ </t>
  </si>
  <si>
    <r>
      <rPr>
        <b/>
        <sz val="16"/>
        <rFont val="Arial"/>
        <family val="2"/>
        <charset val="204"/>
      </rPr>
      <t xml:space="preserve">CR 103 Медбол 3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</si>
  <si>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104 Медбол 4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</si>
  <si>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105 Медбол 5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</si>
  <si>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106 Медбол 6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</si>
  <si>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107 Медбол 7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</si>
  <si>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108 Медбол 8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</si>
  <si>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109 Медбол 9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</si>
  <si>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110 Медбол 10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</si>
  <si>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111 Медбол 11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</si>
  <si>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112 Медбол 12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</si>
  <si>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t>IK 608-610 Сэндбэги (мешки с песком), шт</t>
  </si>
  <si>
    <r>
      <rPr>
        <b/>
        <sz val="16"/>
        <rFont val="Arial"/>
        <family val="2"/>
        <charset val="204"/>
      </rPr>
      <t xml:space="preserve">IK 608 Сэндбэг, до 20 кг
</t>
    </r>
    <r>
      <rPr>
        <b/>
        <sz val="14"/>
        <rFont val="Arial"/>
        <family val="2"/>
        <charset val="204"/>
      </rPr>
      <t>Предназначен для силовых и функциональных тренировок</t>
    </r>
  </si>
  <si>
    <r>
      <rPr>
        <b/>
        <sz val="16"/>
        <rFont val="Arial"/>
        <family val="2"/>
        <charset val="204"/>
      </rPr>
      <t xml:space="preserve">IK 609 Сэндбэг, до 40 кг
</t>
    </r>
    <r>
      <rPr>
        <b/>
        <sz val="14"/>
        <rFont val="Arial"/>
        <family val="2"/>
        <charset val="204"/>
      </rPr>
      <t>Предназначен для силовых и функциональных тренировок</t>
    </r>
  </si>
  <si>
    <r>
      <rPr>
        <b/>
        <sz val="16"/>
        <rFont val="Arial"/>
        <family val="2"/>
        <charset val="204"/>
      </rPr>
      <t xml:space="preserve">IK 610 Сэндбэг, до 60 кг
</t>
    </r>
    <r>
      <rPr>
        <b/>
        <sz val="14"/>
        <rFont val="Arial"/>
        <family val="2"/>
        <charset val="204"/>
      </rPr>
      <t>Предназначен для силовых и функциональных тренировок</t>
    </r>
  </si>
  <si>
    <t>Уличное оборудование</t>
  </si>
  <si>
    <t>УЛИЧНЫЕ ТРЕНАЖЕРЫ</t>
  </si>
  <si>
    <t>УЛИЧНЫЕ ТРЕНАЖЕРЫ IS</t>
  </si>
  <si>
    <t>ТРЕНАЖЕРЫ СО СВОБОДНЫМИ ВЕСАМИ S2</t>
  </si>
  <si>
    <t>S205 Стойка с гантелями 6, 10, 15</t>
  </si>
  <si>
    <t>S205 Стойка с гантелями 10, 15, 20 кг.</t>
  </si>
  <si>
    <t>S205 Стойка с гантелями 20, 25, 30 кг.</t>
  </si>
  <si>
    <t>S209 Стол для армреслинга</t>
  </si>
  <si>
    <t>S202 Скамья для жима под углом 15кг</t>
  </si>
  <si>
    <t>S202 Скамья для жима под углом 20кг</t>
  </si>
  <si>
    <t>S202 Скамья для жима под углом 30кг</t>
  </si>
  <si>
    <t>S202 Скамья для жима под углом 40кг</t>
  </si>
  <si>
    <t>S202 Скамья для жима под углом 50кг</t>
  </si>
  <si>
    <t>S202 Скамья для жима под углом 60кг</t>
  </si>
  <si>
    <t>S208 Скамья под углом 90</t>
  </si>
  <si>
    <t>S207 Скамья под углом 75</t>
  </si>
  <si>
    <t>S206 Скамья под углом 30</t>
  </si>
  <si>
    <t>S201 Скамья для жима 20кг.</t>
  </si>
  <si>
    <t>S201 Скамья для жима 30кг.</t>
  </si>
  <si>
    <t>S201 Скамья для жима 40кг.</t>
  </si>
  <si>
    <t>S201 Скамья для жима 50кг.</t>
  </si>
  <si>
    <t>S201 Скамья для жима 60кг.</t>
  </si>
  <si>
    <t>S204 Скамья горизонтальная</t>
  </si>
  <si>
    <t>ОБОРУДОВАНИЕ ДЛЯ ВОРКАУТА</t>
  </si>
  <si>
    <t>КОМПЛЕКС С БАСКЕТБОЛЬНЫМ КОЛЬЦОМ</t>
  </si>
  <si>
    <t xml:space="preserve">Комплекс включает в себя оборудование:                                                                                                                                                                                                                                                                      Большие брусья воркаут с упорами для отжиманий
Рукоход с возможностью использования дополнительных аксессуаров
Рукоход с изменением высоты
П-образный рукоход
Шведская стенка
Шведская стенка низкая, трансформируемая
Вспомогательные рукоятки для людей с ограниченными возможностями
Рукоятки для тренировки мышц верхнего плечевого пояса
Разнохватовый турник
Турник-перекладина с регулируемой высотой от 90 см до 260 см для выполнения испытания «Подтягивание из виса на высокой/низкой перекладине» и для тестирования инвалидов
Камни для подтягивания
Баскетбольный щит с кольцом
</t>
  </si>
  <si>
    <t>Оборудование для ГТО серии GT</t>
  </si>
  <si>
    <t>Оборудование для ГТО  квадратный профиль</t>
  </si>
  <si>
    <t xml:space="preserve"> Коврик резиновый</t>
  </si>
  <si>
    <r>
      <rPr>
        <b/>
        <sz val="16"/>
        <rFont val="Arial"/>
        <family val="2"/>
        <charset val="204"/>
      </rPr>
      <t xml:space="preserve">IK 701 Коврик резиновый
</t>
    </r>
    <r>
      <rPr>
        <b/>
        <sz val="14"/>
        <rFont val="Arial"/>
        <family val="2"/>
        <charset val="204"/>
      </rPr>
      <t xml:space="preserve"> 416*416*17
Благодаря своей мозаичной форме, коврики можно с легкость собрать и разобрать, не теряя много времени.</t>
    </r>
  </si>
  <si>
    <r>
      <rPr>
        <b/>
        <sz val="16"/>
        <rFont val="Arial"/>
        <family val="2"/>
        <charset val="204"/>
      </rPr>
      <t xml:space="preserve">IK 702 Бордюр резиновый для коврика
</t>
    </r>
    <r>
      <rPr>
        <b/>
        <sz val="14"/>
        <rFont val="Arial"/>
        <family val="2"/>
        <charset val="204"/>
      </rPr>
      <t>77*416*17
Используется как окантовка ковриков.</t>
    </r>
  </si>
  <si>
    <t>IK 703 Уголок резиновый для бордюра</t>
  </si>
  <si>
    <t>IK 600 Утяжелители для рук наборные, пара</t>
  </si>
  <si>
    <t>IK 600-0,5 Утяжелители для рук 0,5кг</t>
  </si>
  <si>
    <t>IK 600-1 Утяжелители для рук 1кг</t>
  </si>
  <si>
    <t>IK 600-1,5 Утяжелители для рук 1,5кг</t>
  </si>
  <si>
    <t>IK 600-2 Утяжелители для рук 2кг</t>
  </si>
  <si>
    <t>IK 600-2,5 Утяжелители для рук 2,5кг</t>
  </si>
  <si>
    <t>IK 601 Утяжелители для ног наборные, пара</t>
  </si>
  <si>
    <t>IK 601-0,5 Утяжелители для ног 0,5кг</t>
  </si>
  <si>
    <t>IK 601- 1 Утяжелители для ног 1кг</t>
  </si>
  <si>
    <t>IK 601-1,5 Утяжелители для ног 1,5кг</t>
  </si>
  <si>
    <t>IK 601- 2 Утяжелители для ног 2кг</t>
  </si>
  <si>
    <t>IK 601-2,5 Утяжелители для ног 2,5кг</t>
  </si>
  <si>
    <t>IK 601-3 Утяжелители для ног 3кг</t>
  </si>
  <si>
    <t>IK 601-4 Утяжелители для ног 4кг</t>
  </si>
  <si>
    <t>IK 601-5 Утяжелители для ног 5кг</t>
  </si>
  <si>
    <t>IK 601-6 Утяжелители для ног 6кг</t>
  </si>
  <si>
    <t>IK 601-8 Утяжелители для ног 8кг</t>
  </si>
  <si>
    <t>Аксессуары</t>
  </si>
  <si>
    <r>
      <rPr>
        <b/>
        <sz val="16"/>
        <rFont val="Arial"/>
        <family val="2"/>
        <charset val="204"/>
      </rPr>
      <t xml:space="preserve">IK 611 Манжета на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</si>
  <si>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612 Манжета на руку и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</si>
  <si>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CRK 81 Манжета силовая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</si>
  <si>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613 Цепь 1,2 м для блочной рамы
</t>
    </r>
    <r>
      <rPr>
        <b/>
        <sz val="14"/>
        <rFont val="Arial"/>
        <family val="2"/>
        <charset val="204"/>
      </rPr>
      <t>Удлинитель с цепью помогает увеличить ход троса на 120 см.</t>
    </r>
  </si>
  <si>
    <r>
      <rPr>
        <b/>
        <sz val="16"/>
        <rFont val="Arial"/>
        <family val="2"/>
        <charset val="204"/>
      </rPr>
      <t xml:space="preserve">Комплект довесов с фиксатором для грузоблочных тренажеров
</t>
    </r>
    <r>
      <rPr>
        <b/>
        <sz val="14"/>
        <rFont val="Arial"/>
        <family val="2"/>
        <charset val="204"/>
      </rPr>
      <t>0,5 кг., 1 кг., 1,5 кг., 2,5 кг.
Для плавной регулировки веса отягощений</t>
    </r>
  </si>
  <si>
    <r>
      <rPr>
        <b/>
        <sz val="16"/>
        <rFont val="Arial"/>
        <family val="2"/>
        <charset val="204"/>
      </rPr>
      <t xml:space="preserve">IK 901 Блочная ручка для мышц спины, длинная с анатомическими хватами, хромированная с обрезининными наконечниками
</t>
    </r>
    <r>
      <rPr>
        <b/>
        <sz val="14"/>
        <rFont val="Arial"/>
        <family val="2"/>
        <charset val="204"/>
      </rPr>
      <t>Вес изделия, грамм 5300
Длина изделия, мм 1230
Ширина изделия, мм 45
Высота изделия, мм 125</t>
    </r>
  </si>
  <si>
    <t>IK 901sp Блочная ручка для мышц спины, длинная с анатомическими хватами, крашенная с обрезининными наконечниками</t>
  </si>
  <si>
    <r>
      <rPr>
        <b/>
        <sz val="16"/>
        <rFont val="Arial"/>
        <family val="2"/>
        <charset val="204"/>
      </rPr>
      <t xml:space="preserve">IK 903 Ручка для тяги прямая, короткая с обрезиненными наконечниками
</t>
    </r>
    <r>
      <rPr>
        <b/>
        <sz val="14"/>
        <rFont val="Arial"/>
        <family val="2"/>
        <charset val="204"/>
      </rPr>
      <t>Длина изделия, мм 505
Ширина изделия, мм 85
Высота изделия, мм 40
Вес товара в упаковке: 2300 г</t>
    </r>
  </si>
  <si>
    <t>IK 903 sp  Ручка для тяги прямая крашенная, короткая с обрезиненными наконечниками</t>
  </si>
  <si>
    <r>
      <rPr>
        <b/>
        <sz val="16"/>
        <rFont val="Arial"/>
        <family val="2"/>
        <charset val="204"/>
      </rPr>
      <t xml:space="preserve">IK 904 Ручка для тяги на трицепс классическая с обрезиненными наконечниками
</t>
    </r>
    <r>
      <rPr>
        <b/>
        <sz val="14"/>
        <rFont val="Arial"/>
        <family val="2"/>
        <charset val="204"/>
      </rPr>
      <t>Вес изделия, грамм 3400
Длина изделия, мм 745
Ширина изделия, мм 115
Высота изделия, мм 45
Диаметр хвата, мм 28</t>
    </r>
  </si>
  <si>
    <r>
      <rPr>
        <b/>
        <sz val="16"/>
        <rFont val="Arial"/>
        <family val="2"/>
        <charset val="204"/>
      </rPr>
      <t xml:space="preserve">IK 905 Ручка для тяги на трицепс классическая с обрезиненными наконечниками
</t>
    </r>
    <r>
      <rPr>
        <b/>
        <sz val="14"/>
        <rFont val="Arial"/>
        <family val="2"/>
        <charset val="204"/>
      </rPr>
      <t>Вес изделия, грамм 2850
Длина изделия, мм 570
Ширина изделия, мм 230
Высота изделия, мм 40
Диаметр хвата, мм 32,5</t>
    </r>
  </si>
  <si>
    <r>
      <rPr>
        <b/>
        <sz val="16"/>
        <rFont val="Arial"/>
        <family val="2"/>
        <charset val="204"/>
      </rPr>
      <t xml:space="preserve">IK 906 Ручка для блочного тренажера для прокачки мышц груди и рук с обрезиненными наконечниками
</t>
    </r>
    <r>
      <rPr>
        <b/>
        <sz val="14"/>
        <rFont val="Arial"/>
        <family val="2"/>
        <charset val="204"/>
      </rPr>
      <t>Вес изделия, грамм 3550
Длина изделия, мм 420
Ширина изделия, мм 210
Высота изделия, мм 170 (215)
Диаметр хвата, мм 27 / 32</t>
    </r>
  </si>
  <si>
    <r>
      <rPr>
        <b/>
        <sz val="16"/>
        <rFont val="Arial"/>
        <family val="2"/>
        <charset val="204"/>
      </rPr>
      <t xml:space="preserve">IK 907 Ручка для тяги закрытая хромированная, для прокачки мыщц груди и рук 
</t>
    </r>
    <r>
      <rPr>
        <b/>
        <sz val="14"/>
        <rFont val="Arial"/>
        <family val="2"/>
        <charset val="204"/>
      </rPr>
      <t>Вес изделия, грамм 675
Длина изделия, мм 145
Ширина изделия, мм 145
Высота изделия, мм 25
Диаметр хвата, мм 25</t>
    </r>
  </si>
  <si>
    <t xml:space="preserve">IK 907 sp Ручка для тяги закрытая крашенная, для прокачки мыщц груди и рук </t>
  </si>
  <si>
    <r>
      <rPr>
        <b/>
        <sz val="16"/>
        <rFont val="Arial"/>
        <family val="2"/>
        <charset val="204"/>
      </rPr>
      <t xml:space="preserve">IK 908 Ручка блочная "параллельный хват", хромированная
</t>
    </r>
    <r>
      <rPr>
        <b/>
        <sz val="14"/>
        <rFont val="Arial"/>
        <family val="2"/>
        <charset val="204"/>
      </rPr>
      <t>Вес изделия, грамм 1840
Длина изделия, мм 180
Ширина изделия, мм 170
Высота изделия, мм 145
Диаметр хвата, мм 33</t>
    </r>
  </si>
  <si>
    <t>IK 908 sp Ручка блочная "параллельный хват", крашенная</t>
  </si>
  <si>
    <r>
      <rPr>
        <b/>
        <sz val="16"/>
        <rFont val="Arial"/>
        <family val="2"/>
        <charset val="204"/>
      </rPr>
      <t xml:space="preserve">IK 909 Гибкая тяга -канат
</t>
    </r>
    <r>
      <rPr>
        <b/>
        <sz val="14"/>
        <rFont val="Arial"/>
        <family val="2"/>
        <charset val="204"/>
      </rPr>
      <t xml:space="preserve">Вес изделия, грамм 490
Длина изделия, мм 690
Ширина изделия, мм 65
Диаметр хвата, мм 23
Толщина, мм 78 </t>
    </r>
  </si>
  <si>
    <r>
      <rPr>
        <b/>
        <sz val="16"/>
        <rFont val="Arial"/>
        <family val="2"/>
        <charset val="204"/>
      </rPr>
      <t xml:space="preserve">IK 910 Ручка блочная, для прокачки мыщц груди
</t>
    </r>
    <r>
      <rPr>
        <b/>
        <sz val="14"/>
        <rFont val="Arial"/>
        <family val="2"/>
        <charset val="204"/>
      </rPr>
      <t>Вес изделия, грамм 2030
Длина изделия, мм 330
Ширина изделия, мм 200
Высота изделия, мм 74
Диаметр хвата, мм 32,5</t>
    </r>
  </si>
  <si>
    <r>
      <rPr>
        <b/>
        <sz val="16"/>
        <rFont val="Arial"/>
        <family val="2"/>
        <charset val="204"/>
      </rPr>
      <t xml:space="preserve">IK 913  Ручка тяга сверху
</t>
    </r>
    <r>
      <rPr>
        <b/>
        <sz val="14"/>
        <rFont val="Arial"/>
        <family val="2"/>
        <charset val="204"/>
      </rPr>
      <t>Вес изделия, грамм 4300
Длина изделия, мм 680
Ширина изделия, мм160
Высота изделия, мм 135
Диаметр хвата, мм 32,5</t>
    </r>
  </si>
  <si>
    <t>IK 915/1  Ручка для тяги за голову хромированная Premium</t>
  </si>
  <si>
    <t>IK 916  Ручка для тяги к животу</t>
  </si>
  <si>
    <t>IK 917  Ручка для тяги на трицепс V-образная хромированная</t>
  </si>
  <si>
    <t>IK 918  Ручка для тяги на трицепс и тяги к животу хромированная</t>
  </si>
  <si>
    <t>IK 919  Ручка для тяги</t>
  </si>
  <si>
    <t>IK 920  Ручка для тяги на трицепс V-образная "серьга"</t>
  </si>
  <si>
    <t>IK 921  Ручка узкий параллельный хват к груди</t>
  </si>
  <si>
    <t>IK 922  Ручка для тяги прямая с резиновыми ручками</t>
  </si>
  <si>
    <t>IK 923  Ручка параллельный хват, хромированная</t>
  </si>
  <si>
    <t>Диски</t>
  </si>
  <si>
    <t>Диски TITAN обрезиненные, диаметр 51 мм</t>
  </si>
  <si>
    <t>за 1 шт.</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</si>
  <si>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</si>
  <si>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</si>
  <si>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</si>
  <si>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</si>
  <si>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</si>
  <si>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</si>
  <si>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</si>
  <si>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t>Диски TITAN-PROFY обрезиненные со стальной втулкой диаметр 51 мм</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</si>
  <si>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</si>
  <si>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</si>
  <si>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</si>
  <si>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</si>
  <si>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</si>
  <si>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</si>
  <si>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</si>
  <si>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Евро-Классик обрезиненный черный  1,25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</si>
  <si>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</si>
  <si>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</si>
  <si>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10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</si>
  <si>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</si>
  <si>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20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</si>
  <si>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</si>
  <si>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50 кг. 
</t>
    </r>
    <r>
      <rPr>
        <b/>
        <sz val="14"/>
        <rFont val="Arial"/>
        <family val="2"/>
        <charset val="204"/>
      </rPr>
      <t>Посадочный диаметр, мм……..51
Материал…………………………Сталь, резина</t>
    </r>
  </si>
  <si>
    <t>Диски обрезиненные Черные с 3-мя хватами стальная втулка, диаметр 51</t>
  </si>
  <si>
    <r>
      <rPr>
        <b/>
        <sz val="16"/>
        <rFont val="Arial"/>
        <family val="2"/>
        <charset val="204"/>
      </rPr>
      <t xml:space="preserve">Диск  обрезиненный черный  1,25 кг.
</t>
    </r>
    <r>
      <rPr>
        <b/>
        <sz val="14"/>
        <rFont val="Arial"/>
        <family val="2"/>
        <charset val="204"/>
      </rPr>
      <t>Посадочный диаметр, мм……..51
Материал…………………………сталь, резина
Толщина, мм……………………..28
Внешний диаметр, мм………….161</t>
    </r>
  </si>
  <si>
    <r>
      <rPr>
        <b/>
        <sz val="16"/>
        <rFont val="Arial"/>
        <family val="2"/>
        <charset val="204"/>
      </rPr>
      <t xml:space="preserve">Диск  обрезиненный черный  2,5 кг.
</t>
    </r>
    <r>
      <rPr>
        <b/>
        <sz val="14"/>
        <rFont val="Arial"/>
        <family val="2"/>
        <charset val="204"/>
      </rPr>
      <t>Посадочный диаметр, мм……..51
Материал…………………………сталь, резина
Толщина, мм……………………..30
Внешний диаметр, мм………….161</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</si>
  <si>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
Толщина, мм……………………..38
Внешний диаметр, мм………….242</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</si>
  <si>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
Толщина, мм……………………..43
Внешний диаметр, мм………….340</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</si>
  <si>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
Толщина, мм……………………..52
Внешний диаметр, мм………….355</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</si>
  <si>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
Толщина, мм……………………..53
Внешний диаметр, мм………….400</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</si>
  <si>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
Толщина, мм……………………..54
Внешний диаметр, мм………….430</t>
    </r>
  </si>
  <si>
    <t>Диски обрезиненные Цветные с 3-мя хватами стальная втулка, диаметр 51</t>
  </si>
  <si>
    <r>
      <rPr>
        <b/>
        <sz val="16"/>
        <rFont val="Arial"/>
        <family val="2"/>
        <charset val="204"/>
      </rPr>
      <t xml:space="preserve">Диск  обрезиненный  1,25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</si>
  <si>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</si>
  <si>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</si>
  <si>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</si>
  <si>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</si>
  <si>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</si>
  <si>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25 кг.
</t>
    </r>
    <r>
      <rPr>
        <b/>
        <sz val="14"/>
        <rFont val="Arial"/>
        <family val="2"/>
        <charset val="204"/>
      </rPr>
      <t>Посадочный диаметр, мм……..51
Материал…………………………Чугун, резина,сталь</t>
    </r>
  </si>
  <si>
    <t>Диски TITAN обрезиненные диаметр 26 мм</t>
  </si>
  <si>
    <r>
      <rPr>
        <b/>
        <sz val="16"/>
        <rFont val="Arial"/>
        <family val="2"/>
        <charset val="204"/>
      </rPr>
      <t xml:space="preserve">Диск  обрезиненный черный  1,25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</si>
  <si>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</si>
  <si>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</si>
  <si>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</si>
  <si>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</si>
  <si>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</si>
  <si>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</si>
  <si>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t>Диски TITAN обрезиненные диаметр  31мм</t>
  </si>
  <si>
    <r>
      <rPr>
        <b/>
        <sz val="16"/>
        <rFont val="Arial"/>
        <family val="2"/>
        <charset val="204"/>
      </rPr>
      <t xml:space="preserve">Диск  обрезиненный черный  1,25 кг.
</t>
    </r>
    <r>
      <rPr>
        <b/>
        <sz val="14"/>
        <rFont val="Arial"/>
        <family val="2"/>
        <charset val="204"/>
      </rPr>
      <t xml:space="preserve">Посадочный диаметр, мм……..31
Материал…………………………Чугун, резина
</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</si>
  <si>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</si>
  <si>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</si>
  <si>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</si>
  <si>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</si>
  <si>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</si>
  <si>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</si>
  <si>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t>ДИСКИ  ДЛЯ КРОССФИТА (БАМПЕРА) из цельной резины</t>
  </si>
  <si>
    <r>
      <rPr>
        <b/>
        <sz val="16"/>
        <rFont val="Arial"/>
        <family val="2"/>
        <charset val="204"/>
      </rPr>
      <t xml:space="preserve">CR 202 Диск для кроссфита (бампер) черный 5 кг
</t>
    </r>
    <r>
      <rPr>
        <b/>
        <sz val="14"/>
        <rFont val="Arial"/>
        <family val="2"/>
        <charset val="204"/>
      </rPr>
      <t>Посадочный диаметр, мм……..51
Материал…………………………полипропилен, резина,сталь</t>
    </r>
  </si>
  <si>
    <r>
      <rPr>
        <b/>
        <sz val="16"/>
        <rFont val="Arial"/>
        <family val="2"/>
        <charset val="204"/>
      </rPr>
      <t xml:space="preserve">CR 203 Диск для кроссфита (бампер) черный 10 кг
</t>
    </r>
    <r>
      <rPr>
        <b/>
        <sz val="14"/>
        <rFont val="Arial"/>
        <family val="2"/>
        <charset val="204"/>
      </rPr>
      <t>Посадочный диаметр, мм……..51
Материал…………………………Резина, сталь</t>
    </r>
  </si>
  <si>
    <r>
      <rPr>
        <b/>
        <sz val="16"/>
        <rFont val="Arial"/>
        <family val="2"/>
        <charset val="204"/>
      </rPr>
      <t xml:space="preserve">CR 204 Диск для кроссфита (бампер) черный 15 кг
</t>
    </r>
    <r>
      <rPr>
        <b/>
        <sz val="14"/>
        <rFont val="Arial"/>
        <family val="2"/>
        <charset val="204"/>
      </rPr>
      <t>Посадочный диаметр, мм……..51
Материал…………………………Чугун, резина, сталь</t>
    </r>
  </si>
  <si>
    <r>
      <rPr>
        <b/>
        <sz val="16"/>
        <rFont val="Arial"/>
        <family val="2"/>
        <charset val="204"/>
      </rPr>
      <t xml:space="preserve">CR 205 Диск для кроссфита (бампер) черный 20 кг
</t>
    </r>
    <r>
      <rPr>
        <b/>
        <sz val="14"/>
        <rFont val="Arial"/>
        <family val="2"/>
        <charset val="204"/>
      </rPr>
      <t>Посадочный диаметр, мм……..51
Материал…………………………Чугун, резина, сталь</t>
    </r>
  </si>
  <si>
    <r>
      <rPr>
        <b/>
        <sz val="16"/>
        <rFont val="Arial"/>
        <family val="2"/>
        <charset val="204"/>
      </rPr>
      <t xml:space="preserve">CR 206 Диск для кроссфита (бампер) черный 25 кг
</t>
    </r>
    <r>
      <rPr>
        <b/>
        <sz val="14"/>
        <rFont val="Arial"/>
        <family val="2"/>
        <charset val="204"/>
      </rPr>
      <t>Посадочный диаметр, мм……..51
Материал…………………………Чугун, резина, сталь</t>
    </r>
  </si>
  <si>
    <t>Грифы, штанги</t>
  </si>
  <si>
    <t>Грифы  ( материал - качественная конструкционная сталь, покрытие-хром) диаметр 50 мм</t>
  </si>
  <si>
    <t>Гриф гантельный В-50 мм длина 45 см, замок-пружина</t>
  </si>
  <si>
    <t>Гриф для штанги В-50 мм хромированный 1,25 м, замок-пружина</t>
  </si>
  <si>
    <t>Гриф для штанги В-50 мм хромированный 1,5 м, замок-пружина</t>
  </si>
  <si>
    <t xml:space="preserve">Гриф для штанги В-50 мм хромированный 1,8 м, замок-пружина </t>
  </si>
  <si>
    <t>Гриф для штанги В-50 мм Z-образный 1,48 м, замок-пружина</t>
  </si>
  <si>
    <t>Гриф для штанги В-50 мм W-образный 1,27 м, замок-пружина</t>
  </si>
  <si>
    <t>CR 98 OB 500 LBS BLACK Гриф олимпийский, нагрузка до 226 кг, хромированный</t>
  </si>
  <si>
    <t>CR 99 OB 500 LBS CROME Гриф олимпийский, нагрузка до 226 кг, черный</t>
  </si>
  <si>
    <t xml:space="preserve">CR 100 OB 1500 LBS Гриф олимпийский, нагрузка до 679 кг, хромированный </t>
  </si>
  <si>
    <t xml:space="preserve">CRK 02 Замок пружинный олимпийский 51 мм </t>
  </si>
  <si>
    <t>Гриф гантельный В-25 мм с мягкой обрезиненной ручкой  длина 35 см, замок-пружина</t>
  </si>
  <si>
    <t>Гриф гантельный В-25 мм с мягкой обрезиненной ручкой  длина 40 см, замок-пружина</t>
  </si>
  <si>
    <t>Гриф гантельный В-25 мм с мягкой обрезиненной ручкой  длина 45 см, замок-пружина</t>
  </si>
  <si>
    <t>Гриф гантельный В-25 мм с эргономичной пластиковой ручкой  длина 40 см, замок-пружина</t>
  </si>
  <si>
    <t>Гриф гантельный В-25 мм с эргономичной пластиковой ручкой  длина 45 см, замок-пружина</t>
  </si>
  <si>
    <t>Гриф гантельный В-25 мм длина 40 см, замок-пружина</t>
  </si>
  <si>
    <t>Гриф гантельный В-25 мм длина 45 см, замок-пружина</t>
  </si>
  <si>
    <t>Гриф гантельный В-25 мм анатомический длина 45 см, замок-пружина</t>
  </si>
  <si>
    <t>Гриф для штанги В-25 мм хромированный 1,2 м, замок-пружина</t>
  </si>
  <si>
    <t>Гриф для штанги В-25 мм хромированный 1,5 м, замок-пружина</t>
  </si>
  <si>
    <t>Гриф для штанги В-25 мм хромированный 1,8 м, замок-пружина</t>
  </si>
  <si>
    <t>Гриф для штанги В-25 мм Z-образный, 1,48 м, замок-пружина</t>
  </si>
  <si>
    <t>Гриф для штанги В-25 мм W-образный, 1,41 м, замок-пружина</t>
  </si>
  <si>
    <t>Грифы  ( материал - качественная конструкционная сталь, покрытие-хром) диаметр 26 мм, замок-гайка</t>
  </si>
  <si>
    <t>Гриф гантельный В-26Х5 мм с мягкой обрезиненной ручкой  длина 35 см, замок-гайка</t>
  </si>
  <si>
    <t>Гриф гантельный В-26х5 мм с мягкой обрезиненной ручкой длина 40 см, замок-гайка</t>
  </si>
  <si>
    <t>Гриф гантельный В-26х5 мм с мягкой обрезиненной ручкой длина 45 см, замок-гайка</t>
  </si>
  <si>
    <t>Гриф гантельный В-26х5 мм с эргономичной пластиковой ручкой длина 40 см, замок-гайка</t>
  </si>
  <si>
    <t>Гриф гантельный В-26х5 мм с эргономичной пластиковой ручкой длина 45 см, замок-гайка</t>
  </si>
  <si>
    <t>Гриф гантельный В-26х5 мм длина 40 см, замок-гайка</t>
  </si>
  <si>
    <t>Гриф гантельный В-26х5 мм длина 45 см, замок-гайка</t>
  </si>
  <si>
    <t>Гриф гантельный В-26х5 мм анатомический  длина 45 см, замок-гайка</t>
  </si>
  <si>
    <t>Гриф для штанги В-26х5 мм хромированный  1,2 м, замок-гайка</t>
  </si>
  <si>
    <t>Гриф для штанги В-26х5 мм хромированный  1,5 м, замок-гайка</t>
  </si>
  <si>
    <t>Гриф для штанги В-26х5 мм хромированный  1,8 м, замок-гайка</t>
  </si>
  <si>
    <t xml:space="preserve">Гриф для штанги В-26х5 мм Z-образный, 1,48 м, замок-гайка  </t>
  </si>
  <si>
    <t xml:space="preserve">Гриф для штанги В-26х5 мм W-образный, 1,41 м, замок-гайка  </t>
  </si>
  <si>
    <t>Грифы  ( материал - качественная конструкционная сталь, покрытие-хром) диаметр 31 мм, замок-гайка</t>
  </si>
  <si>
    <t>Гриф гантельный В-31х6 мм с мягкой обрезиненной ручкой длина 40 см, замок-гайка</t>
  </si>
  <si>
    <t>Гриф гантельный В-31х6 мм с эргономичной пластиковой ручкой длина 40 см, замок-гайка</t>
  </si>
  <si>
    <t>Гриф гантельный В-31х6 мм с эргономичной пластиковой ручкой длина 45 см, замок-гайка</t>
  </si>
  <si>
    <t>Гриф гантельный В-31х6 мм длина 40 см, замок-гайка</t>
  </si>
  <si>
    <t>Гриф гантельный В-31х6 мм длина 45 см, замок-гайка</t>
  </si>
  <si>
    <t>Гриф гантельный В-31х6 мм анатомический длина 45 см, замок-гайка</t>
  </si>
  <si>
    <t>Гриф для штанги В-31х6 мм хромированный 1,8 м, замок-гайка</t>
  </si>
  <si>
    <t>Гриф для штанги В-31х6 мм Z-образный, 1,48 м, замок-гайка</t>
  </si>
  <si>
    <t>Гриф для штанги В-31х6 мм W-образный, 1,41 м, замок-гайка</t>
  </si>
  <si>
    <t>3амки  на  грифы</t>
  </si>
  <si>
    <t xml:space="preserve">Замок-гайка на гриф диаметром 26 мм полимерная </t>
  </si>
  <si>
    <t xml:space="preserve">Замок-гайка на гриф диаметром 31 мм полимерная </t>
  </si>
  <si>
    <t xml:space="preserve">CRK159 Замок-звездочка на гриф д. 30 мм  </t>
  </si>
  <si>
    <t xml:space="preserve">CRK160 Замок-звездочка на гриф д. 25 мм  </t>
  </si>
  <si>
    <t>Замок на гриф диаметром 50 мм с ломанным стопором ширина 25 мм</t>
  </si>
  <si>
    <t>Замок на гриф диаметром 50 мм с ломанным стопором ширина 40 мм</t>
  </si>
  <si>
    <t>Замок на гриф диаметром 50 мм с ломанным стопором ширина 60 мм</t>
  </si>
  <si>
    <t>Штанги наборные (диски диаметр 26 мм и грифы В-25х5 мм, замок-гайка)</t>
  </si>
  <si>
    <t>Штанга наборная весом 74,5 кг ( гриф 1,5 м + по 2 диска: 15,10, 5, 2.5, 1.25, 0.5 кг )</t>
  </si>
  <si>
    <t>Штанга наборная весом 83,5 кг ( гриф 1,5 м + по 2 диска: 20,10, 5, 2.5, 1.25 кг )</t>
  </si>
  <si>
    <t xml:space="preserve">Штанги неразборные с фиксированным весом </t>
  </si>
  <si>
    <t>Штанга неразборная, фиксированный вес 10 кг</t>
  </si>
  <si>
    <t>Штанга неразборная, фиксированный вес 12,5 кг</t>
  </si>
  <si>
    <t>Штанга неразборная, фиксированный вес 15 кг</t>
  </si>
  <si>
    <t>Штанга неразборная, фиксированный вес 17,5 кг</t>
  </si>
  <si>
    <t>Штанга неразборная, фиксированный вес 20 кг</t>
  </si>
  <si>
    <t>Штанга неразборная, фиксированный вес 22,5 кг</t>
  </si>
  <si>
    <t>Штанга неразборная, фиксированный вес 25 кг</t>
  </si>
  <si>
    <t>Штанга неразборная, фиксированный вес 27,5 кг</t>
  </si>
  <si>
    <t>Штанга неразборная, фиксированный вес 30 кг</t>
  </si>
  <si>
    <t>Штанга неразборная, фиксированный вес 32,5 кг</t>
  </si>
  <si>
    <t>Штанга неразборная, фиксированный вес 35 кг</t>
  </si>
  <si>
    <t>Штанга неразборная, фиксированный вес 37,5 кг</t>
  </si>
  <si>
    <t>Штанга неразборная, фиксированный вес 40 кг</t>
  </si>
  <si>
    <t>Комплект неразборных штанг 10-40 кг. , шаг 5 кг</t>
  </si>
  <si>
    <t>Комплект неразборных штанг 10-40 кг. , шаг 2,5 кг</t>
  </si>
  <si>
    <t>Гантели</t>
  </si>
  <si>
    <t>Гантели наборные (диски диаметр 26 мм и грифы B-25x5 мм, замок-гайка)</t>
  </si>
  <si>
    <t>Набор весом 9 кг 
(гриф 40 см с пластиковой ручкой + диски 2х2.5 кг, 2х1.25 кг)</t>
  </si>
  <si>
    <t>Набор весом 11,5 кг 
(гриф 45 см с пластиковой ручкой + диски 2х2.5 кг, 4х1,25 кг)</t>
  </si>
  <si>
    <t>Набор весом 14 кг 
(гриф 40 см с пластиковой ручкой + диски 4х2.5 кг, 2х1.25 кг)</t>
  </si>
  <si>
    <t>Набор весом 16,5 кг 
(гриф 40 см с пластиковой ручкой + диски 2х5 кг, 2х2.5 кг)</t>
  </si>
  <si>
    <t xml:space="preserve">Набор весом 19 кг 
(гриф 40 см с пластиковой ручкой + диски 2х5 кг, 2х2.5 кг, 2х1.25 кг)                                        </t>
  </si>
  <si>
    <t>Набор весом 21,5 кг (гриф 45 см с пластиковой ручкой + диски 2х5 кг, 2х2.5 кг, 4х1.25 кг)</t>
  </si>
  <si>
    <t>Набор весом 24 кг (гриф 45 см с пластиковой ручкой + диски 2х5 кг, 4х2.5 кг, 2х1.25 кг)</t>
  </si>
  <si>
    <t>Набор весом 26,5 кг 
(гриф 45 см с пластиковой ручкой + диски 4х5 кг, 4х1.25 кг)</t>
  </si>
  <si>
    <t>Набор весом 29 кг 
(гриф 45 см с пластиковой ручкой + диски 4х5 кг, 2x2,5 кг, 2х1.25 кг)</t>
  </si>
  <si>
    <t xml:space="preserve">Гантели литые </t>
  </si>
  <si>
    <t>Гантели литые - 0,5 кг. Круглая</t>
  </si>
  <si>
    <t>Гантели литые - 1 кг. Со срезом</t>
  </si>
  <si>
    <t>Гантели литые - 1,5 кг. Со срезом</t>
  </si>
  <si>
    <t>Гантели литые - 2 кг. Со срезом</t>
  </si>
  <si>
    <t>Гантели литые - 2,5 кг. Со срезом</t>
  </si>
  <si>
    <t>Гантели литые - 3 кг. Со срезом</t>
  </si>
  <si>
    <t>Гантели литые - 4 кг. Со срезом</t>
  </si>
  <si>
    <t>Гантели литые - 5 кг. Со срезом</t>
  </si>
  <si>
    <t>Гантели литые - 6 кг. Со срезом</t>
  </si>
  <si>
    <t>Гантели литые - 7 кг. Со срезом</t>
  </si>
  <si>
    <t>Гантели литые - 8 кг. Со срезом</t>
  </si>
  <si>
    <t>Гантели литые - 9 кг. Со срезом</t>
  </si>
  <si>
    <t>Гантели литые - 10 кг. Со срезом</t>
  </si>
  <si>
    <t>Гантели литые - 11 кг Со срезом</t>
  </si>
  <si>
    <t>Гантели литые - 12 кг. Со срезом</t>
  </si>
  <si>
    <t>Гантели литые - 13 кг. Со срезом</t>
  </si>
  <si>
    <t>Гантели литые - 14 кг. Круглая</t>
  </si>
  <si>
    <t>Гантели литые - 15 кг. Круглая</t>
  </si>
  <si>
    <t>Гантели литые - 16 кг. Круглая</t>
  </si>
  <si>
    <t>Гантели гексагональные литые черная эмаль</t>
  </si>
  <si>
    <t>Гантели гексагональные литые черная эмаль - 2 кг.</t>
  </si>
  <si>
    <t>Гантели гексагональные литые черная эмаль - 3 кг.</t>
  </si>
  <si>
    <t>Гантели гексагональные литые черная эмаль - 4 кг.</t>
  </si>
  <si>
    <t>Гантели гексагональные литые черная эмаль - 5 кг.</t>
  </si>
  <si>
    <t>Гантели гексагональные литые черная эмаль - 6 кг.</t>
  </si>
  <si>
    <t>Гантели гексагональные литые черная эмаль - 7 кг.</t>
  </si>
  <si>
    <t>Гантели гексагональные литые черная эмаль - 8 кг.</t>
  </si>
  <si>
    <t>Гантели гексагональные литые черная эмаль - 9 кг.</t>
  </si>
  <si>
    <t>Гантели гексагональные литые черная эмаль - 10 кг.</t>
  </si>
  <si>
    <t>Гантели гексагональные литые черная эмаль - 12 кг.</t>
  </si>
  <si>
    <t>Гантели гексагональные литые черная эмаль - 14 кг.</t>
  </si>
  <si>
    <t>Гантели гексагональные литые черная эмаль - 16 кг.</t>
  </si>
  <si>
    <t>Гантели гексагональные литые черная эмаль - 18 кг.</t>
  </si>
  <si>
    <t>Гантели гексагональные литые черная эмаль - 20 кг.</t>
  </si>
  <si>
    <t>Комплект гексагональных гантелей черная эмаль 9 пар (2-10 кг. с шагом 1 кг)</t>
  </si>
  <si>
    <t>Комплект гексагональных гантелей черная эмаль 6 пар (10-20 кг. с шагом 2 кг)</t>
  </si>
  <si>
    <t>IK 500 Гантели профессиональные хром/резина</t>
  </si>
  <si>
    <t xml:space="preserve">IK 500-2 Гантель профессиональная хром/резина  2 кг. </t>
  </si>
  <si>
    <t>IK 500-3 Гантель профессиональная хром/резина  3 кг.</t>
  </si>
  <si>
    <t>IK 500-4 Гантель профессиональная хром/резина  4 кг.</t>
  </si>
  <si>
    <t>IK 500-5 Гантель профессиональная хром/резина  5 кг.</t>
  </si>
  <si>
    <t xml:space="preserve">IK 500-6 Гантель профессиональная хром/резина  6 кг. </t>
  </si>
  <si>
    <t>IK 500-7 Гантель профессиональная хром/резина  7 кг.</t>
  </si>
  <si>
    <t>IK 500-8 Гантель профессиональная хром/резина  8 кг.</t>
  </si>
  <si>
    <t>IK 500-9 Гантель профессиональная хром/резина  9 кг.</t>
  </si>
  <si>
    <t>IK 500-10 Гантель профессиональная хром/резина 10 кг.</t>
  </si>
  <si>
    <t>IK 500-11 Гантель профессиональная хром/резина 11 кг.</t>
  </si>
  <si>
    <t>IK 500-12 Гантель профессиональная хром/резина 12 кг.</t>
  </si>
  <si>
    <t>IK 500-13 Гантель профессиональная хром/резина 13 кг.</t>
  </si>
  <si>
    <t>IK 500-14 Гантель профессиональная хром/резина 14 кг.</t>
  </si>
  <si>
    <t>IK 500-15 Гантель профессиональная хром/резина 15 кг.</t>
  </si>
  <si>
    <t>IK 500-16 Гантель профессиональная хром/резина 16 кг.</t>
  </si>
  <si>
    <t>IK 500-17 Гантель профессиональная хром/резина 17 кг.</t>
  </si>
  <si>
    <t>IK 500-18 Гантель профессиональная хром/резина 18 кг.</t>
  </si>
  <si>
    <t>IK 500-19 Гантель профессиональная хром/резина 19 кг.</t>
  </si>
  <si>
    <t>IK 500-20 Гантель профессиональная хром/резина 20 кг.</t>
  </si>
  <si>
    <t>IK 500-21 Гантель профессиональная хром/резина 21 кг.</t>
  </si>
  <si>
    <t>IK 500-22 Гантель профессиональная хром/резина 22 кг.</t>
  </si>
  <si>
    <t>IK 500-23 Гантель профессиональная хром/резина 23 кг.</t>
  </si>
  <si>
    <t>IK 500-24 Гантель профессиональная хром/резина 24 кг.</t>
  </si>
  <si>
    <t>IK 500-25 Гантель профессиональная хром/резина 25 кг.</t>
  </si>
  <si>
    <t>IK 500-26 Гантель профессиональная хром/резина 26 кг.</t>
  </si>
  <si>
    <t>IK 500-27 Гантель профессиональная хром/резина 27 кг.</t>
  </si>
  <si>
    <t>IK 500-28 Гантель профессиональная хром/резина 28 кг.</t>
  </si>
  <si>
    <t>IK 500-29 Гантель профессиональная хром/резина 29 кг.</t>
  </si>
  <si>
    <t>IK 500-30 Гантель профессиональная хром/резина 30 кг.</t>
  </si>
  <si>
    <t>IK 500-31 Гантель профессиональная хром/резина 31 кг.</t>
  </si>
  <si>
    <t>IK 500-32 Гантель профессиональная хром/резина 32 кг.</t>
  </si>
  <si>
    <t>IK 500-33 Гантель профессиональная хром/резина 33 кг.</t>
  </si>
  <si>
    <t>IK 500-34 Гантель профессиональная хром/резина 34 кг.</t>
  </si>
  <si>
    <t>IK 500-35 Гантель профессиональная хром/резина 35 кг.</t>
  </si>
  <si>
    <t>IK 500-36 Гантель профессиональная хром/резина 36 кг.</t>
  </si>
  <si>
    <t>IK 500-37 Гантель профессиональная хром/резина 37 кг.</t>
  </si>
  <si>
    <t>IK 500-38 Гантель профессиональная хром/резина 38 кг.</t>
  </si>
  <si>
    <t>IK 500-39 Гантель профессиональная хром/резина 39 кг.</t>
  </si>
  <si>
    <t>IK 500-40 Гантель профессиональная хром/резина 40 кг.</t>
  </si>
  <si>
    <t>IK 500-41 Гантель профессиональная хром/резина 41 кг.</t>
  </si>
  <si>
    <t>IK 500-42 Гантель профессиональная хром/резина 42 кг.</t>
  </si>
  <si>
    <t>IK 500-43 Гантель профессиональная хром/резина 43 кг.</t>
  </si>
  <si>
    <t>IK 500-44 Гантель профессиональная хром/резина 44 кг.</t>
  </si>
  <si>
    <t>IK 500-45 Гантель профессиональная хром/резина 45 кг.</t>
  </si>
  <si>
    <t>IK 500-46 Гантель профессиональная хром/резина 46 кг.</t>
  </si>
  <si>
    <t>IK 500-47 Гантель профессиональная хром/резина 47 кг.</t>
  </si>
  <si>
    <t xml:space="preserve">IK 500-48 Гантель профессиональная хром/резина 48 кг. </t>
  </si>
  <si>
    <t xml:space="preserve">IK 500-49 Гантель профессиональная хром/резина 49 кг. </t>
  </si>
  <si>
    <t xml:space="preserve">IK 500-50 Гантель профессиональная хром/резина 50 кг. </t>
  </si>
  <si>
    <t xml:space="preserve">IK 500-55 Гантель профессиональная хром/резина 55 кг. </t>
  </si>
  <si>
    <t>CR65 Гантель обрезиненная гексагональная 9 кг</t>
  </si>
  <si>
    <t>CR66 Гантель обрезиненная гексагональная 10 кг</t>
  </si>
  <si>
    <t>Гантель обрезиненная гексагональная 12,5 кг</t>
  </si>
  <si>
    <t>Гантель обрезиненная гексагональная 15 кг</t>
  </si>
  <si>
    <t>Гантель обрезиненная гексагональная 17,5 кг</t>
  </si>
  <si>
    <t>Гантель обрезиненная гексагональная 20 кг</t>
  </si>
  <si>
    <t>Гантель обрезиненная гексагональная 22,5 кг</t>
  </si>
  <si>
    <t>Гантель обрезиненная гексагональная 25 кг</t>
  </si>
  <si>
    <t>Гири</t>
  </si>
  <si>
    <t>Гиря любительская 8 кг.</t>
  </si>
  <si>
    <t>Гиря любительская 10 кг.</t>
  </si>
  <si>
    <t>Гиря любительская 12 кг.</t>
  </si>
  <si>
    <t>Гиря любительская 14 кг.</t>
  </si>
  <si>
    <t>Гиря любительская 16 кг.</t>
  </si>
  <si>
    <t xml:space="preserve">Гиря любительская 24 кг. </t>
  </si>
  <si>
    <t>Гиря любительская 32 кг.</t>
  </si>
  <si>
    <t>Гиря для функционального тренинга  4 кг</t>
  </si>
  <si>
    <t>Гиря для функционального тренинга  6 кг</t>
  </si>
  <si>
    <t>Гиря для функционального тренинга  8 кг</t>
  </si>
  <si>
    <t>Гиря для функционального тренинга 10 кг</t>
  </si>
  <si>
    <t>Гиря для функционального тренинга 12 кг</t>
  </si>
  <si>
    <t>Гиря для функционального тренинга 14 кг</t>
  </si>
  <si>
    <t>Гиря для функционального тренинга 16 кг</t>
  </si>
  <si>
    <t>Гиря для функционального тренинга 18 кг</t>
  </si>
  <si>
    <t>Гиря для функционального тренинга 20 кг</t>
  </si>
  <si>
    <t>Гиря для функционального тренинга 22 кг</t>
  </si>
  <si>
    <t>Гиря для функционального тренинга 24 кг</t>
  </si>
  <si>
    <t>Гиря для функционального тренинга 26 кг</t>
  </si>
  <si>
    <t>Гиря для функционального тренинга 28 кг</t>
  </si>
  <si>
    <t>Гиря для функционального тренинга 30 кг</t>
  </si>
  <si>
    <t>Гиря для функционального тренинга 32 кг</t>
  </si>
  <si>
    <t>Гиря для функционального тренинга 34 кг</t>
  </si>
  <si>
    <t>Гиря для функционального тренинга 36 кг</t>
  </si>
  <si>
    <t>Гиря для функционального тренинга 38 кг</t>
  </si>
  <si>
    <t>Гиря для функционального тренинга 40 кг</t>
  </si>
  <si>
    <t>Гиря для функционального тренинга 50 кг</t>
  </si>
  <si>
    <t>Гиря для функционального тренинга 60 кг</t>
  </si>
  <si>
    <t>Гири с двумя ручками</t>
  </si>
  <si>
    <t>Гиря с двумя ручками 14 кг.</t>
  </si>
  <si>
    <t>Гиря с двумя ручками 16 кг.</t>
  </si>
  <si>
    <t>Гиря с двумя ручками 18 кг.</t>
  </si>
  <si>
    <t>Гиря с двумя ручками 24 кг.</t>
  </si>
  <si>
    <t>Гиря с двумя ручками 32 кг.</t>
  </si>
  <si>
    <t>Гиря-колокол</t>
  </si>
  <si>
    <t>Гиря-колокол 6 кг</t>
  </si>
  <si>
    <t>Гиря-колокол 8 кг</t>
  </si>
  <si>
    <t>Гиря-колокол 10 кг</t>
  </si>
  <si>
    <t>Гиря-колокол 12 кг</t>
  </si>
  <si>
    <t>Гиря-колокол 16 кг</t>
  </si>
  <si>
    <t>Гири разборные</t>
  </si>
  <si>
    <t>Гиря разборная 16/24/32 кг.</t>
  </si>
  <si>
    <t xml:space="preserve">Уральская гиря </t>
  </si>
  <si>
    <t>Уральская Гиря 5 кг.</t>
  </si>
  <si>
    <t>Уральская Гиря 6 кг.</t>
  </si>
  <si>
    <t>Уральская Гиря 8 кг.</t>
  </si>
  <si>
    <t xml:space="preserve">Уральская Гиря 10 кг. </t>
  </si>
  <si>
    <t xml:space="preserve">Уральская Гиря 12 кг. </t>
  </si>
  <si>
    <t>Уральская Гиря 14 кг.</t>
  </si>
  <si>
    <t>Уральская Гиря 16 кг.</t>
  </si>
  <si>
    <t xml:space="preserve">Уральская Гиря 18 кг. </t>
  </si>
  <si>
    <t xml:space="preserve">Уральская Гиря 20 кг. </t>
  </si>
  <si>
    <t xml:space="preserve">Уральская Гиря 22 кг. </t>
  </si>
  <si>
    <t xml:space="preserve">Уральская Гиря 24 кг. </t>
  </si>
  <si>
    <t>Уральская Гиря 26 кг.</t>
  </si>
  <si>
    <t xml:space="preserve">Уральская Гиря 28 кг. </t>
  </si>
  <si>
    <t xml:space="preserve">Уральская Гиря 30 кг. </t>
  </si>
  <si>
    <t xml:space="preserve">Уральская Гиря 32 кг. </t>
  </si>
  <si>
    <t xml:space="preserve">Уральская Гиря 36 кг. </t>
  </si>
  <si>
    <t>Уральская Гиря 40 кг.</t>
  </si>
  <si>
    <t>Гири соревновательные</t>
  </si>
  <si>
    <t>Гиря чемпионская 6 кг. (желтая с зеленой полосой)</t>
  </si>
  <si>
    <t>Гиря чемпионская 8 кг. (зеленая с желтой полосой)</t>
  </si>
  <si>
    <t>Гиря чемпионская 10 кг. (желтая с белой полосой)</t>
  </si>
  <si>
    <t>Гиря чемпионская 12 кг. (синяя)</t>
  </si>
  <si>
    <t>Гиря чемпионская 14 кг. (синяя с желтой полосой)</t>
  </si>
  <si>
    <t>Гиря чемпионская 18 кг. (желтая с синей полосой)</t>
  </si>
  <si>
    <t>Гиря чемпионская 20 кг. (фиолетовая)</t>
  </si>
  <si>
    <t>Гиря чемпионская 22 кг. (фиолетовая с зеленой полосой)</t>
  </si>
  <si>
    <t>Гиря чемпионская 26 кг. (зеленая с оранжевой полосой)</t>
  </si>
  <si>
    <t>Гиря чемпионская 28 кг. (оранжевая)</t>
  </si>
  <si>
    <t>Гиря чемпионская 30 кг. (оранжевая с красной полосой)</t>
  </si>
  <si>
    <t>Гиря чемпионская 34 кг. (красная с серой полосой)</t>
  </si>
  <si>
    <t>Гиря чемпионская 36 кг. (серая)</t>
  </si>
  <si>
    <t>Гиря чемпионская 38 кг. (серая с белой полосой)</t>
  </si>
  <si>
    <t>Гиря чемпионская 40 кг. (белая)</t>
  </si>
  <si>
    <t>Гири пластиковые с наполнителем</t>
  </si>
  <si>
    <t>Гиря пластиковая с наполнителем 6 кг.</t>
  </si>
  <si>
    <t>Гиря пластиковая с наполнителем 8 кг.</t>
  </si>
  <si>
    <t>Гиря пластиковая с наполнителем 10 кг.</t>
  </si>
  <si>
    <t>Гиря пластиковая с наполнителем 12 кг.</t>
  </si>
  <si>
    <t>Гири со скосами</t>
  </si>
  <si>
    <t>Гиря  со скосами 32 кг.</t>
  </si>
  <si>
    <t>Гиря  со скосами 44 кг.</t>
  </si>
  <si>
    <t>Гиря  со скосами 50 кг.</t>
  </si>
  <si>
    <r>
      <t xml:space="preserve">IK 01 Блочная рама
</t>
    </r>
    <r>
      <rPr>
        <b/>
        <sz val="14"/>
        <rFont val="Arial"/>
        <family val="2"/>
        <charset val="204"/>
      </rPr>
      <t>Блочная рама - универсальный тренажер, рекомендуется для занятий спортом в спортзале и т.п. и предназначен для выполнения целого комплекса упражнений для плечевого пояса, рук, пресса, живота.
Технические данные
Длина, не более, мм………………………………780
Ширина, не более, мм…………………………… 840
Высота, не более, мм ……………………...........  2255
Вес, не более, кг………………………………..…165
Макс.нагрузка не более, кг……………………….150</t>
    </r>
  </si>
  <si>
    <t>Гантель обрезиненная гексагональная 27,5 кг</t>
  </si>
  <si>
    <t>Гантель обрезиненная гексагональная 30 кг</t>
  </si>
  <si>
    <t>Гантель обрезиненная гексагональная 32,5 кг</t>
  </si>
  <si>
    <t>Гантель обрезиненная гексагональная 35 кг</t>
  </si>
  <si>
    <t>Гантель обрезиненная гексагональная 37,5 кг</t>
  </si>
  <si>
    <t>Гантель обрезиненная гексагональная 40 кг</t>
  </si>
  <si>
    <t>Гантель обрезиненная гексагональная 42,5 кг</t>
  </si>
  <si>
    <t>Гантель обрезиненная гексагональная 45 кг</t>
  </si>
  <si>
    <t>Гантель обрезиненная гексагональная 47,5 кг</t>
  </si>
  <si>
    <t>Гантель обрезиненная гексагональная 50 кг</t>
  </si>
  <si>
    <r>
      <t xml:space="preserve">S171 Лыжник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мм………………………………1130
Ширина, не более, мм…………………………….665
Высота, не более, мм ……………………..............1715
Вес, не более, кг……………………………………72
Макс. нагрузка, не более, кг……………………...300</t>
    </r>
  </si>
  <si>
    <r>
      <t xml:space="preserve">S172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грудных мышц.
Технические данные (без учета закладной опоры)
Длина, не более, мм……………………………… 1160
Ширина, не более, мм……………………………. 1010
Высота, не более, мм ……………………..............1715
Вес, не более, кг……………………………………72
Макс. нагрузка, не более, кг……………………...180</t>
    </r>
  </si>
  <si>
    <r>
      <t xml:space="preserve">S173 Шаговый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мм………………………………1315
Ширина, не более, мм…………………………….560
Высота, не более, мм ……………………..............1305
Вес, не более, кг……………………………………56
Макс. нагрузка, не более, кг……………………...180</t>
    </r>
  </si>
  <si>
    <r>
      <t xml:space="preserve">S174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груди и рук.
Технические данные (без учета закладной опоры)
Длина, не более, мм………………………………1435
Ширина, не более, мм…………………………….645
Высота, не более, мм ……………………..............1145
Вес, не более, кг……………………………………41,5
Макс. нагрузка, не более, кг……………………...300</t>
    </r>
  </si>
  <si>
    <r>
      <t xml:space="preserve">S175 Турник разноуровневый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бицепса.
Технические данные (без учета закладной опоры)
Длина, не более, мм………………………………1205
Ширина, не более, мм…………………………….990
Высота, не более, мм ……………………..............2275
Вес, не более, кг……………………………………27,5
Макс. нагрузка, не более, кг……………………...180</t>
    </r>
  </si>
  <si>
    <r>
      <t xml:space="preserve">S176 Маятник одинарный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Длина, не более, мм……………………………… 850
Ширина, не более, мм……………………………. 815
Высота, не более, мм ……………………..............1900
Вес, не более, кг……………………………………50
</t>
    </r>
  </si>
  <si>
    <r>
      <t xml:space="preserve">S177 Маятник +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Технические данные (без учета закладной опоры)
Длина, не более, мм……………………………… 1120
Ширина, не более, мм……………………………. 865
Высота, не более, мм ……………………..............1360
Вес, не более, кг……………………………………52
Макс. нагрузка, не более, кг……………………...220</t>
    </r>
  </si>
  <si>
    <r>
      <t xml:space="preserve">S178 Твистер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мм………………………………1290
Ширина, не более, мм…………………………….1160
Высота, не более, мм ……………………..............1395
Вес, не более, кг…………………………………..47
Макс. нагрузка, не более, кг……………………...300</t>
    </r>
  </si>
  <si>
    <r>
      <t xml:space="preserve">S179 Жим ногами сдвоенный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лина, не более, мм…………………………….…1860
Ширина, не более, мм……………………………..510
Высота, не более, мм ……………………..............1915
Вес, не более, кг…………………………………...50
Макс. нагрузка, не более, кг……………………...180</t>
    </r>
  </si>
  <si>
    <r>
      <t xml:space="preserve">S1710 Верхняя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спины и рук.
Технические данные (без учета закладной опоры)
Длина, не более, мм…………………………….…965
Ширина, не более, мм……………………………..760
Высота, не более, мм ……………………..............1820
Вес, не более, кг…………………………………...63
Макс. нагрузка, не более, кг……………………...180</t>
    </r>
  </si>
  <si>
    <r>
      <t xml:space="preserve">S1711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внутренних мышц бедра, и для улучшения растяжки.
Технические данные (без учета закладной опоры)
Длина, не более, мм……………………………… 650
Ширина, не более, мм……………………………. 770
Высота, не более, мм ……………………..............1360
Вес, не более, кг……………………………………43
Макс. нагрузка, не более, кг……………………...280</t>
    </r>
  </si>
  <si>
    <r>
      <t xml:space="preserve">S1712 Твистер сидя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мм………………………………1060
Ширина, не более, мм…………………………….510
Высота, не более, мм ……………………..............1180
Вес, не более, кг…………………………………..32
Макс. нагрузка, не более, кг……………………...180
</t>
    </r>
  </si>
  <si>
    <r>
      <t xml:space="preserve">S1713 Райдер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комплексного развития мышц рук, ног, спины.
Технические данные (без учета закладной опоры)
Длина, не более, мм……………………………… 985
Ширина, не более, мм……………………………. 560
Высота, не более, мм ……………………..............1500
Вес, не более, кг……………………………………43
Макс. нагрузка, не более, кг……………………...180</t>
    </r>
  </si>
  <si>
    <r>
      <t xml:space="preserve">S1714 Верхняя тяга +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и грудных мышц.
Технические данные (без учета закладной опоры)
Длина, не более, мм……………………………… 1960
Ширина, не более, мм……………………………. 1030
Высота, не более, мм ……………………..............1900
Вес, не более, кг……………………………………120,5
Макс. нагрузка, не более, кг……………………...220</t>
    </r>
  </si>
  <si>
    <r>
      <t xml:space="preserve">S1715 Жим ногами +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спины.
Технические данные (без учета закладной опоры)
Длина, не более, мм……………………………… 1530
Ширина, не более, мм……………………………. 990
Высота, не более, мм ……………………..............1915
Вес, не более, кг……………………………………45
Макс. нагрузка, не более, кг……………………...280</t>
    </r>
  </si>
  <si>
    <r>
      <t xml:space="preserve">S1716 Гребная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рук, спины, плечевого пояса.
Технические данные (без учета закладной опоры)
Длина, не более, мм………………………………1285
Ширина, не более, мм…………………………….840
Высота, не более, мм ……………………..............895
Вес, не более, кг……………………………………53
Макс. нагрузка, не более, кг……………………...150</t>
    </r>
  </si>
  <si>
    <r>
      <t xml:space="preserve">S1717 Степпер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Технические данные (без учета закладной опоры)
Длина, не более, мм……………………………….555
Ширина, не более, мм……………………………..650
Высота, не более, мм ……………………..............1650
Вес, не более, кг……………………………………47
Макс. нагрузка, не более, кг……………………...180</t>
    </r>
  </si>
  <si>
    <r>
      <t xml:space="preserve">S1718 Эллипсоид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рук, груди и спины.
Технические данные (без учета закладной опоры)
Длина, не более, мм……………………………….1410
Ширина, не более, мм……………………………..710
Высота, не более, мм ……………………..............1555
Вес, не более, кг……………………………………56
Макс. нагрузка, не более, кг……………………...180</t>
    </r>
  </si>
  <si>
    <r>
      <t xml:space="preserve">S1719 Велотренажер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Длина, не более, мм……………………………….730
Ширина, не более, мм……………………………..550
Высота, не более, мм ……………………..............1195
Вес, не более, кг……………………………………23,5
Макс. нагрузка, не более, кг……………………...150</t>
    </r>
  </si>
  <si>
    <r>
      <t xml:space="preserve">S1720 Степ + вело + шаговый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комплексной тренировки мышц ног.
ТЕХНИЧЕСКИЕ ДАННЫЕ (без учета закладной опоры)
Длина, не более, мм……………………………….1885
Ширина, не более, мм……………………………..645
Высота, не более, мм ……………………..............1650
Вес, не более, кг……………………………………102
Макс. нагрузка, не более, кг……………………...300
</t>
    </r>
  </si>
  <si>
    <r>
      <rPr>
        <b/>
        <sz val="16"/>
        <color rgb="FF000000"/>
        <rFont val="Arial"/>
        <family val="2"/>
        <charset val="204"/>
      </rPr>
      <t xml:space="preserve">S301 Гиперэкстензия   </t>
    </r>
    <r>
      <rPr>
        <b/>
        <sz val="14"/>
        <color rgb="FF000000"/>
        <rFont val="Arial"/>
        <family val="2"/>
        <charset val="204"/>
      </rPr>
      <t xml:space="preserve">                                                                                                                                                                                                                                                                                                          Уличный  Тренажер гиперэкстензия предназначен для тренировок и активного отдыха различных групп населения, для детей и взрослых с целью укрепления мышц нижней части спины (поясничной зоны), ягодичных мышц и задней поверхности бедра. Длина, не более, мм.......................................1450
Ширина, не более, мм.......................................505
Высота, не более, мм........................................ 900
Вес, не более, кг................................................40</t>
    </r>
  </si>
  <si>
    <r>
      <t xml:space="preserve">S302 Скамья для пресса </t>
    </r>
    <r>
      <rPr>
        <b/>
        <sz val="14"/>
        <color rgb="FF000000"/>
        <rFont val="Arial"/>
        <family val="2"/>
        <charset val="204"/>
      </rPr>
      <t xml:space="preserve">                                                                                                                                                                                                                                                                  Тренажер скамья для пресса предназначен для тренировок и активного отдыха различных групп населения, для детей и взрослых с целью укрепления мышц брюшного пресса.                                                                                                                                                                                                                                                                                                                                 Длина, не более, мм.......................................1750
Ширина, не более, мм.......................................405
Высота, не более, мм........................................ 800
Вес, не более, кг................................................42</t>
    </r>
  </si>
  <si>
    <r>
      <t xml:space="preserve">S303 Брусья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передние дельты, большой грудной, трицепсов.                                                                                                                                                                                                                                                                                                                              Длина, не более, мм.......................................590
Ширина, не более, мм....................................630
Высота, не более, мм......................................1520
Вес, не более, кг..............................................30</t>
    </r>
  </si>
  <si>
    <r>
      <t xml:space="preserve">S304 Жим лежа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рук и груди.                                                                                                                                                                                                                                                                                                                             Длина, не более, мм.......................................2720
Ширина, не более, мм....................................920
Высота, не более, мм......................................1000
Вес, не более, кг..............................................170</t>
    </r>
  </si>
  <si>
    <r>
      <t xml:space="preserve">S305 Жим от плеч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плечевого пояса.                                                                                                                                                                                                                                                                                                                             Длина, не более, мм.......................................2090
Ширина, не более, мм....................................920
Высота, не более, мм......................................1420
Вес, не более, кг..............................................170</t>
    </r>
  </si>
  <si>
    <r>
      <t xml:space="preserve">S306 Гребная тяга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спины..                                                                                                                                                                                                                                                                                                                             Длина, не более, мм.......................................2270
Ширина, не более, мм....................................900
Высота, не более, мм......................................1350
Вес, не более, кг..............................................130</t>
    </r>
  </si>
  <si>
    <r>
      <t xml:space="preserve">S307 Приседания/шраги  </t>
    </r>
    <r>
      <rPr>
        <b/>
        <sz val="14"/>
        <color rgb="FF000000"/>
        <rFont val="Arial"/>
        <family val="2"/>
        <charset val="204"/>
      </rPr>
      <t xml:space="preserve">                                                                                                                                                                                                                                                                                                                        Этот тренажер предназначен для тренировок и активного отдыха различных групп населения, позволяет выполнять упражнения: становая тяга, шраги, выпады, тяга одной рукой, тяга в наклоне, приседания с отягощением.                                                                                                                                                                                                                                                                                                                            Длина, не более, мм.......................................1930
Ширина, не более, мм....................................1110
Высота, не более, мм......................................1020
Вес, не более, кг..............................................185</t>
    </r>
  </si>
  <si>
    <r>
      <t xml:space="preserve">S308 Гравитон (подтягивание и отжимание) </t>
    </r>
    <r>
      <rPr>
        <b/>
        <sz val="14"/>
        <color rgb="FF000000"/>
        <rFont val="Arial"/>
        <family val="2"/>
        <charset val="204"/>
      </rPr>
      <t xml:space="preserve">                                                                                                                                                                                                                                                                                                                          Гравитрон предназначен для тренировок на спортивных площадках открытого типа.</t>
    </r>
  </si>
  <si>
    <r>
      <t xml:space="preserve">S402 Тяга к поясу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спины: широчайшие, ромбовидные, подлопаточные, трапециевидные, задний пучок дельтовидной мышцы                                                                                                                                                                 Длина, не более, мм.......................................1490
Ширина, не более, мм....................................1650                                                                                                                           
Высота, не более, мм......................................1970
Вес, не более, кг..............................................348                                                                                                                                                                                                                                                             Макс. нагрузка, не более, кг............................100</t>
    </r>
  </si>
  <si>
    <r>
      <t xml:space="preserve">S403 Верхняя тяга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рук, плеч и груди.                                                                                                                                                                 Длина, не более, мм.......................................1500
Ширина, не более, мм....................................1780                                                                                                                           
Высота, не более, мм......................................2400
Вес, не более, кг..............................................308                                                                                                                                                                                                                                                           Макс. нагрузка, не более, кг............................250</t>
    </r>
  </si>
  <si>
    <r>
      <t xml:space="preserve">S404 Разведение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мм.......................................1930
Ширина, не более, мм....................................1832                                                                                                                           
Высота, не более, мм......................................2110
Вес, не более, кг..............................................387                                                                                                                                                                                                                                                         Макс. нагрузка, не более, кг............................180</t>
    </r>
  </si>
  <si>
    <r>
      <t xml:space="preserve">S405 Гиперэкстензия обратная     </t>
    </r>
    <r>
      <rPr>
        <b/>
        <sz val="14"/>
        <color rgb="FF000000"/>
        <rFont val="Arial"/>
        <family val="2"/>
        <charset val="204"/>
      </rPr>
      <t xml:space="preserve">                                                                                                                                                                                                                                                                                                                      Тренажер предназначен для тренировок и активного отдыха различных групп населения, для детей и взрослых с целью укрепления мышц спины.                                                                                                                                                               Длина, не более, мм.......................................860
Ширина, не более, мм....................................610                                                                                                                           
Высота, не более, мм......................................1000
Вес, не более, кг..............................................35                                                                                                                                                                                                                                                         Макс. нагрузка, не более, кг............................100</t>
    </r>
  </si>
  <si>
    <r>
      <t xml:space="preserve">S406 Cведение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мм.......................................1670
Ширина, не более, мм.....................................1770                                                                                                                        
Высота, не более, мм......................................2110
Вес, не более, кг..............................................382                                                                                                                                                                                                                                                     Макс. нагрузка, не более, кг............................180</t>
    </r>
  </si>
  <si>
    <r>
      <t xml:space="preserve">S407 Пресс+гиперэкстензия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ягодичных мышц и мышц спины, а также для развития мышц брюшного пресса (упражнение скручивание корпуса или поднятие верхней части корпуса на гиперэкстензии).                                                                                                                                                       Длина, не более, мм.......................................1310
Ширина, не более, мм....................................1380                                                                                                                        
Высота, не более, мм......................................975
Вес, не более, кг..............................................112                                                                                                                                                                                                                                                     Макс. нагрузка, не более, кг............................300</t>
    </r>
  </si>
  <si>
    <r>
      <t xml:space="preserve">S408 Рычажная тяга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широчайших  мышц спины и  заднего пучка дельтовидных, плюс ромбовидных мышц спины за счет приведения лопатки к позвоночник.                                                                                                                                                       Длина, не более, мм.......................................1580
Ширина, не более, мм....................................1680                                                                                                                        
Высота, не более, мм......................................1230
Вес, не более, кг..............................................216                                                                                                                                                                                                                                                   </t>
    </r>
  </si>
  <si>
    <r>
      <t xml:space="preserve">S409 Жим лежа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развития дельтовидных мышц, а также для активного развития мышц груди.                                                                                                                                                     Длина, не более, мм.......................................2315
Ширина, не более, мм....................................1500                                                                                                                        
Высота, не более, мм......................................1200
Вес, не более, кг..............................................406                     </t>
    </r>
    <r>
      <rPr>
        <b/>
        <sz val="16"/>
        <color rgb="FF000000"/>
        <rFont val="Arial"/>
        <family val="2"/>
        <charset val="204"/>
      </rPr>
      <t xml:space="preserve">                                                                                                                                                                                                                            </t>
    </r>
  </si>
  <si>
    <r>
      <t xml:space="preserve">S410 Жим от плеч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передних и средних дельт плеч, трапециевидных мышц спины, трицепса рук.                                                                                                                                                     Длина, не более, мм.......................................1780
Ширина, не более, мм....................................1590                                                                                                                        
Высота, не более, мм......................................1980
Вес, не более, кг..............................................345                                                                                                                                                                                                                                                               Макс. нагрузка, не более, кг............................300               </t>
    </r>
    <r>
      <rPr>
        <b/>
        <sz val="16"/>
        <color rgb="FF000000"/>
        <rFont val="Arial"/>
        <family val="2"/>
        <charset val="204"/>
      </rPr>
      <t xml:space="preserve">                                                                                                                                                                                                                                </t>
    </r>
  </si>
  <si>
    <r>
      <t xml:space="preserve">S411 Мультиштанг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Тренажер предназначен для выполнения ряда упражнений: сгибание рук на бицепс; приседания; шраги; французский жим; тяга к поясу; армейский жим; становая тяга.                                                                                                                                          Длина, не более, мм.......................................2005
Ширина, не более, мм....................................1275                                                                                                                        
Высота, не более, мм......................................1445
Вес, не более, кг..............................................283                                                                                                                                                                                                                                                                                                                                                                                                                                                                                                           </t>
    </r>
  </si>
  <si>
    <r>
      <t xml:space="preserve">S515 Эллиптический тренажер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рук, груди и спины.                                                                                             Длина, не более, мм.......................................1830
Ширина, не более, мм....................................1180                                                                                                                       
Высота, не более, мм......................................1655
Вес, не более, кг..............................................124                                                                                                                                                                                                                                                                                                                                                                                                                                                                                                        </t>
    </r>
  </si>
  <si>
    <r>
      <t xml:space="preserve">S412 Жим ногами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выполнения упражнений на мышцы квадрицепса и бицепса бедра, а также ягодичной и икроножной мышц.                                                                                                                                         Длина, не более, мм.......................................2650
Ширина, не более, мм....................................1995                                                                                                                        
Высота, не более, мм......................................1395
Вес, не более, кг..............................................422                                                                                                                                                                                                                                                                                                                                                                                                                                                                                                         </t>
    </r>
  </si>
  <si>
    <r>
      <t xml:space="preserve">S516 Велотренажер                                                                                                                                                                                                                                                                                                                       
</t>
    </r>
    <r>
      <rPr>
        <b/>
        <sz val="14"/>
        <color rgb="FF000000"/>
        <rFont val="Arial"/>
        <family val="2"/>
        <charset val="204"/>
      </rPr>
      <t xml:space="preserve">Велотренажер необходим для тренировок и активного отдыха различных групп населения, для детей и взрослых. Данный тренажер предназначен для проработки мышц ног, поясницы, брюшного пресса, больших ягодичных мышц. Горизонтальная посадка (сиденье находится низко и далеко от педалей, что позволяет вытянуть ноги по горизонтали) снижает нагрузку на нижние отделы позвоночника. Это позволяет тренироваться людям с болями в спине, проблемами ног.                                                                                             Длина, не более, мм.......................................1820
Ширина, не более, мм....................................1100                                                                                                                      
Высота, не более, мм......................................873
Вес, не более, кг..............................................145                                                                                                                                                                                                                                                                                                                                                                                                                                                                                                        </t>
    </r>
  </si>
  <si>
    <r>
      <t xml:space="preserve">S517 Степпер с изменяемой нагрузкой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Длина, не более, мм.......................................1780
Ширина, не более, мм....................................1110                                                                                                                      
Высота, не более, мм......................................1550
Вес, не более, кг..............................................135                                                                                                                                                                                                                                                                                                                                                                                                                                                                                                      </t>
    </r>
  </si>
  <si>
    <r>
      <t xml:space="preserve">S419 Турник-пресс-брусья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взрослых,турник, для  проработки широчайших, ромбовидных и подлопаточных мышц спины, бицепсов, брахиалисов и сгибателей предплечья. Брусья для проработки большой грудной мышцы с акцентом на нижнюю часть, и малой грудной мышцы, а также трицепс, переднней дельтавидной мышцы. Пресс - для проработки пресса, косых мышц живота, косвнно межреберных мышц                                                                                             Длина, не более, мм.......................................1640
Ширина, не более, мм....................................1600                                                                                                                      
Высота, не более, мм......................................2400
Вес, не более, кг..............................................163                                                                                                                                                                                                                                                                                                                                                                                                                                                                                                     </t>
    </r>
  </si>
  <si>
    <r>
      <t xml:space="preserve">S420 Становая тяга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мм.......................................1930
Ширина, не более, мм....................................1615                                                                                                                      
Высота, не более, мм......................................1240
Вес, не более, кг..............................................275                                                                                                                                                                                                                                                                                                                                                                                                                                                                                                     </t>
    </r>
  </si>
  <si>
    <r>
      <t xml:space="preserve">S421 Жим от плеч (тип 2)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мм.......................................1700
Ширина, не более, мм....................................1570                                                                                                                      
Высота, не более, мм......................................1630
Вес, не более, кг..............................................342                                                                                                                                                                                                                                                                                                                                                                                                                                                                                                   </t>
    </r>
  </si>
  <si>
    <r>
      <t xml:space="preserve">S413 Подтягивание и отжимание на брусьях с противовесом                                                                                                                                                                                                                                                                                                             
</t>
    </r>
    <r>
      <rPr>
        <b/>
        <sz val="14"/>
        <color rgb="FF000000"/>
        <rFont val="Arial"/>
        <family val="2"/>
        <charset val="204"/>
      </rPr>
      <t>Тренажер для подтягиваний и отжиманий на брусьях с противовесом помогает развить навык постепенно, увеличивая нагрузку на мышцы пернего плечевого пояса.
Тренажер известен также под названием Гравитрон и применяется для установки на открытых спортивных площадках.</t>
    </r>
  </si>
  <si>
    <r>
      <t xml:space="preserve">S414 Навес                                                                         </t>
    </r>
    <r>
      <rPr>
        <b/>
        <sz val="14"/>
        <color rgb="FF000000"/>
        <rFont val="Arial"/>
        <family val="2"/>
        <charset val="204"/>
      </rPr>
      <t>Навес предназначен для защиты от атмосферных осадков.
Длина, не более, мм………………………………2005
Ширина, не более, мм…………………………….2500
Высота, не более, мм ……………......3350
Вес тренажера, не более, кг……….…...111</t>
    </r>
  </si>
  <si>
    <t>S727 Перекладины стационарные разноуровневые с упором для ног для выполнения испытания «подтягивание из виса лежа на низкой перекладине», высота – 110 см и 90 см</t>
  </si>
  <si>
    <r>
      <rPr>
        <b/>
        <sz val="16"/>
        <rFont val="Arial"/>
        <family val="2"/>
        <charset val="204"/>
      </rPr>
      <t xml:space="preserve">S722 Комплекс для выполнения испытания «прыжок в длину с места толчком двумя ногами» с нанесенной разметкой не менее чем на 300 см           </t>
    </r>
    <r>
      <rPr>
        <b/>
        <sz val="14"/>
        <rFont val="Arial"/>
        <family val="2"/>
        <charset val="204"/>
      </rPr>
      <t xml:space="preserve">                                                                                                                                                                                                                                                                    Предназначен для установки на открытых спортивных площадках.
Полотно для прыжка имеет длину 3 метра и специальную разметку.
Конструкция применяется в оснащении общих спортивных площадок школ, спортивных комплексов и других муниципальных учреждений.
</t>
    </r>
  </si>
  <si>
    <r>
      <rPr>
        <b/>
        <sz val="16"/>
        <rFont val="Arial"/>
        <family val="2"/>
        <charset val="204"/>
      </rPr>
      <t xml:space="preserve">S723 Комплекс для выполнения испытания «рывок гири 16 кг» с организованной зоной безопасности 2х2 м </t>
    </r>
    <r>
      <rPr>
        <b/>
        <sz val="14"/>
        <rFont val="Arial"/>
        <family val="2"/>
        <charset val="204"/>
      </rPr>
      <t xml:space="preserve">                                 Комплекс предназначен для установки на открытых спортивных площадках по проекту "Спорт - норма жизни".
Рывок выполняется с гирей весом 16 кг. В нашем каталоге вы найдете две модели, лицензированные по программе ГТО:
Гиря 16 кг ГТО Уральская
Гиря 16 кг ГТО Любительская</t>
    </r>
  </si>
  <si>
    <r>
      <rPr>
        <b/>
        <sz val="16"/>
        <rFont val="Arial"/>
        <family val="2"/>
        <charset val="204"/>
      </rPr>
      <t xml:space="preserve">S724 Перекладины стационарные разноуровневые для выполнения испытания «подтягивание из виса на высокой перекладине», высока перекладина – высота 260 см, средняя перекладина – 240 см, низкая – 220 см   </t>
    </r>
    <r>
      <rPr>
        <b/>
        <sz val="14"/>
        <rFont val="Arial"/>
        <family val="2"/>
        <charset val="204"/>
      </rPr>
      <t xml:space="preserve">                                                                                                              </t>
    </r>
  </si>
  <si>
    <r>
      <rPr>
        <b/>
        <sz val="16"/>
        <rFont val="Arial"/>
        <family val="2"/>
        <charset val="204"/>
      </rPr>
      <t>S726 спортивный комплекс для подтягивания на высокой перекладине</t>
    </r>
    <r>
      <rPr>
        <b/>
        <sz val="14"/>
        <rFont val="Arial"/>
        <family val="2"/>
        <charset val="204"/>
      </rPr>
      <t xml:space="preserve">
</t>
    </r>
  </si>
  <si>
    <t xml:space="preserve">S725 спортивный комплекс для подтягивания на низкой перекладине
</t>
  </si>
  <si>
    <r>
      <rPr>
        <b/>
        <sz val="16"/>
        <rFont val="Arial"/>
        <family val="2"/>
        <charset val="204"/>
      </rPr>
      <t>S721 Комплекс для сгибания/разгибания рук в упоре лежа"</t>
    </r>
    <r>
      <rPr>
        <b/>
        <sz val="14"/>
        <rFont val="Arial"/>
        <family val="2"/>
        <charset val="204"/>
      </rPr>
      <t xml:space="preserve">
</t>
    </r>
  </si>
  <si>
    <r>
      <rPr>
        <b/>
        <sz val="16"/>
        <rFont val="Arial"/>
        <family val="2"/>
        <charset val="204"/>
      </rPr>
      <t>S718 Площадка для челночного бега (3х10м)</t>
    </r>
    <r>
      <rPr>
        <b/>
        <sz val="14"/>
        <rFont val="Arial"/>
        <family val="2"/>
        <charset val="204"/>
      </rPr>
      <t xml:space="preserve">
</t>
    </r>
  </si>
  <si>
    <t>S81 Брусья гнутые парные</t>
  </si>
  <si>
    <t>S82 Брусья гнутые, низкие</t>
  </si>
  <si>
    <r>
      <t xml:space="preserve">S83 Брусья параллельные, разноуровневые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</si>
  <si>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S84  Брусья параллельные, стандартные
</t>
    </r>
    <r>
      <rPr>
        <b/>
        <sz val="14"/>
        <rFont val="Arial"/>
        <family val="2"/>
        <charset val="204"/>
      </rPr>
      <t>Воркаут оборудование предназначено для проведения силовых тренировок на открытом воздухе</t>
    </r>
  </si>
  <si>
    <r>
      <t xml:space="preserve">S85 Рукоход в виде змеевика
</t>
    </r>
    <r>
      <rPr>
        <b/>
        <sz val="14"/>
        <rFont val="Arial"/>
        <family val="2"/>
        <charset val="204"/>
      </rPr>
      <t>Воркаут оборудование предназначено для проведения силовых тренировок на открытом воздухе</t>
    </r>
  </si>
  <si>
    <r>
      <t xml:space="preserve">S86 Шведская стенка
</t>
    </r>
    <r>
      <rPr>
        <b/>
        <sz val="14"/>
        <rFont val="Arial"/>
        <family val="2"/>
        <charset val="204"/>
      </rPr>
      <t>Воркаут оборудование предназначено для проведения силовых тренировок на открытом воздухе</t>
    </r>
  </si>
  <si>
    <r>
      <t xml:space="preserve">S87 Скамья для отдыха
</t>
    </r>
    <r>
      <rPr>
        <b/>
        <sz val="14"/>
        <rFont val="Arial"/>
        <family val="2"/>
        <charset val="204"/>
      </rPr>
      <t>Воркаут оборудование предназначено для проведения силовых тренировок на открытом воздухе</t>
    </r>
  </si>
  <si>
    <r>
      <t xml:space="preserve">S88 Скамья с упорами
</t>
    </r>
    <r>
      <rPr>
        <b/>
        <sz val="14"/>
        <rFont val="Arial"/>
        <family val="2"/>
        <charset val="204"/>
      </rPr>
      <t>Воркаут оборудование предназначено для проведения силовых тренировок на открытом воздухе</t>
    </r>
  </si>
  <si>
    <r>
      <t xml:space="preserve">S89 Перекладины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</si>
  <si>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S810 Скамья для пресса и две перекладины
</t>
    </r>
    <r>
      <rPr>
        <b/>
        <sz val="14"/>
        <color rgb="FF000000"/>
        <rFont val="Arial"/>
        <family val="2"/>
        <charset val="204"/>
      </rPr>
      <t>Воркаут оборудование предназначено для проведения силовых тренировок на открытом воздухе</t>
    </r>
  </si>
  <si>
    <r>
      <t xml:space="preserve">S811 Турник классический
</t>
    </r>
    <r>
      <rPr>
        <b/>
        <sz val="14"/>
        <rFont val="Arial"/>
        <family val="2"/>
        <charset val="204"/>
      </rPr>
      <t>Воркаут оборудование предназначено для проведения силовых тренировок на открытом воздухе</t>
    </r>
  </si>
  <si>
    <r>
      <t xml:space="preserve">S812 Перекладины в треугольнике
</t>
    </r>
    <r>
      <rPr>
        <b/>
        <sz val="14"/>
        <rFont val="Arial"/>
        <family val="2"/>
        <charset val="204"/>
      </rPr>
      <t>Воркаут оборудование предназначено для проведения силовых тренировок на открытом воздухе</t>
    </r>
  </si>
  <si>
    <r>
      <t xml:space="preserve">S813 Перекладины в треугольнике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</si>
  <si>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S814 Перекладины для отжиманий и подтягиваний
</t>
    </r>
    <r>
      <rPr>
        <b/>
        <sz val="14"/>
        <rFont val="Arial"/>
        <family val="2"/>
        <charset val="204"/>
      </rPr>
      <t>Воркаут оборудование предназначено для проведения силовых тренировок на открытом воздухе</t>
    </r>
  </si>
  <si>
    <r>
      <t xml:space="preserve">
S815 Рукоход классический 2-х уровневый                 </t>
    </r>
    <r>
      <rPr>
        <b/>
        <sz val="14"/>
        <rFont val="Arial"/>
        <family val="2"/>
        <charset val="204"/>
      </rPr>
      <t>Воркаут оборудование предназначено для проведения силовых тренировок на открытом воздухе</t>
    </r>
  </si>
  <si>
    <r>
      <t xml:space="preserve">S816  Комплекс из четырех перекладин и скамейки для пресса
</t>
    </r>
    <r>
      <rPr>
        <b/>
        <sz val="14"/>
        <rFont val="Arial"/>
        <family val="2"/>
        <charset val="204"/>
      </rPr>
      <t>Воркаут оборудование предназначено для проведения силовых тренировок на открытом воздухе</t>
    </r>
  </si>
  <si>
    <r>
      <t xml:space="preserve">S817 Комплекс из двухуровневого рукохода и 6 перекладин
</t>
    </r>
    <r>
      <rPr>
        <b/>
        <sz val="14"/>
        <rFont val="Arial"/>
        <family val="2"/>
        <charset val="204"/>
      </rPr>
      <t>Воркаут оборудование предназначено для проведения силовых тренировок на открытом воздухе</t>
    </r>
  </si>
  <si>
    <r>
      <t xml:space="preserve">S818 Комплекс Стандарт Мини
</t>
    </r>
    <r>
      <rPr>
        <b/>
        <sz val="14"/>
        <rFont val="Arial"/>
        <family val="2"/>
        <charset val="204"/>
      </rPr>
      <t>Воркаут оборудование предназначено для проведения силовых тренировок на открытом воздухе</t>
    </r>
  </si>
  <si>
    <r>
      <t xml:space="preserve">S819 Комплекс Стандарт
</t>
    </r>
    <r>
      <rPr>
        <b/>
        <sz val="14"/>
        <rFont val="Arial"/>
        <family val="2"/>
        <charset val="204"/>
      </rPr>
      <t>Воркаут оборудование предназначено для проведения силовых тренировок на открытом воздухе</t>
    </r>
  </si>
  <si>
    <r>
      <t xml:space="preserve">S820 Комплекс Стандарт Супер
</t>
    </r>
    <r>
      <rPr>
        <b/>
        <sz val="14"/>
        <rFont val="Arial"/>
        <family val="2"/>
        <charset val="204"/>
      </rPr>
      <t>Воркаут оборудование предназначено для проведения силовых тренировок на открытом воздухе</t>
    </r>
  </si>
  <si>
    <r>
      <t xml:space="preserve">S821 Комплекс Фристайл
</t>
    </r>
    <r>
      <rPr>
        <b/>
        <sz val="14"/>
        <rFont val="Arial"/>
        <family val="2"/>
        <charset val="204"/>
      </rPr>
      <t>Воркаут оборудование предназначено для проведения силовых тренировок на открытом воздухе</t>
    </r>
  </si>
  <si>
    <t>S831 Рама</t>
  </si>
  <si>
    <t>S832 Рама</t>
  </si>
  <si>
    <r>
      <t xml:space="preserve">S833 Уличный спорт комплекс «Мой двор»                     </t>
    </r>
    <r>
      <rPr>
        <b/>
        <sz val="14"/>
        <rFont val="Arial"/>
        <family val="2"/>
        <charset val="204"/>
      </rPr>
      <t xml:space="preserve">Уличный спортивный комплекс "Мой двор" – спортивное оборудование, предназначенное для установки на открытых спортивных площадках.Габариты, мм: 5270х4650х2640
Высота указана без учета бетонируемой части комплекса по максимальным точкам.
</t>
    </r>
  </si>
  <si>
    <r>
      <t xml:space="preserve">S825 Площадка S=200 кв.м
</t>
    </r>
    <r>
      <rPr>
        <b/>
        <sz val="14"/>
        <rFont val="Arial"/>
        <family val="2"/>
        <charset val="204"/>
      </rPr>
      <t>Воркаут оборудование предназначено для проведения силовых тренировок на открытом воздухе</t>
    </r>
  </si>
  <si>
    <t>S826 Площадка S=180 кв.м</t>
  </si>
  <si>
    <t>S827 Площадка S=160 кв.м</t>
  </si>
  <si>
    <t>S828 Площадка S=80 кв.м</t>
  </si>
  <si>
    <r>
      <t xml:space="preserve">S73 Помост для выполнения испытания «Сгибание-разгибание рук в упоре лежа на полу»с платформой фиксации результатов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t>
    </r>
  </si>
  <si>
    <t xml:space="preserve">S74 Горизонтальная гимнастическая скамья для выполнения испытаний «Сгибание-разгибание рук в упоре о гимнастическую скамью, в упоре о стул»                                                                                                                                                                                                                                                    </t>
  </si>
  <si>
    <t>S75 Горизонтальная гимнастическая скамья, к которой прикреплены измерительные линейки («+» и «-»)для выполнения испытаний «Наклон вперед из положения стоя с прямыми ногами на гимнастической скамье»</t>
  </si>
  <si>
    <t>S72 Горизонтальная гимнастическая скамья с фиксацией ступней для выполнения испытания «Поднимание туловища из положения лежа на спине»</t>
  </si>
  <si>
    <t>S76 Мишень на стойках круглая для выполнения испытания «Метание теннисного мяча в цель (дистанция 6м)»</t>
  </si>
  <si>
    <t>S78 Информационная стойка</t>
  </si>
  <si>
    <t>S710 Большие брусья воркаут с упорами для отжиманий</t>
  </si>
  <si>
    <t>S719 Камни для подтягивания</t>
  </si>
  <si>
    <t>S720 Баскетбольный щит с кольцом</t>
  </si>
  <si>
    <r>
      <t xml:space="preserve">S715 Вспомогательные рукоятк                                                                                                                                                                                                                                                   </t>
    </r>
    <r>
      <rPr>
        <b/>
        <sz val="14"/>
        <rFont val="Arial"/>
        <family val="2"/>
        <charset val="204"/>
      </rPr>
      <t>Вспомогательные рукоятки для людей с ограниченными возможностями изготовлены из нержавеющий стали и имеют высокий срок службы.
Окрашенные в полимеризационной камере элементы рукояток перед покраской обработаны цинкосодержащей грунтовкой и не подвержены воздействию коррозии.
Материал стоек - стальной круглый профиль с толщиной стенки от 3 мм, толщина стенки рукояток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</si>
  <si>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S712 Рукоход с изменением высоты                                                                                                                                                                                                                                                 </t>
    </r>
    <r>
      <rPr>
        <b/>
        <sz val="14"/>
        <rFont val="Arial"/>
        <family val="2"/>
        <charset val="204"/>
      </rPr>
      <t>Рукоход с изменением высоты с возможностью использования дополнительных аксессуаров                                                                                                                                                                                           Рукоход GT12 может быть установлен как в составе комплекса GT09, так и стационарно.
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</si>
  <si>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S713 П-образный рукоход                                                                                                                                                                                                                                                  </t>
    </r>
    <r>
      <rPr>
        <b/>
        <sz val="14"/>
        <rFont val="Arial"/>
        <family val="2"/>
        <charset val="204"/>
      </rPr>
      <t>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</si>
  <si>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 Турник-перекладина с регулируемой высотой для выполнения испытания  «Подтягивание из виса на высокой/низкой перекладине» и для тестирования инвалидов                                                                                                                                                                                                                                           </t>
    </r>
    <r>
      <rPr>
        <b/>
        <sz val="14"/>
        <rFont val="Arial"/>
        <family val="2"/>
        <charset val="204"/>
      </rPr>
      <t xml:space="preserve">От 90 см до 260 см для выполнения испытания «Подтягивание из виса на высокой/низкой перекладине» и для тестирования инвалидов </t>
    </r>
    <r>
      <rPr>
        <b/>
        <sz val="16"/>
        <rFont val="Arial"/>
        <family val="2"/>
        <charset val="204"/>
      </rPr>
      <t xml:space="preserve">                                                                                       </t>
    </r>
    <r>
      <rPr>
        <b/>
        <sz val="14"/>
        <rFont val="Arial"/>
        <family val="2"/>
        <charset val="204"/>
      </rPr>
      <t>Турник входит в комплекс GT09 и может располагаться отдельно.
Страховочные скобы и крепежные крюки выполнены из нержавеющей стали - оборудование имеет долгий срок службы в любых климатических условиях.
Окрашенные в полимеризационной камере элементы турника перед покраской обработаны цинкосодержащей грунтовкой и не подвержены воздействию коррозии.
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t>
    </r>
  </si>
  <si>
    <r>
      <t>S79 Спортивный комплекс                                                                                                                                                                                                                                          в</t>
    </r>
    <r>
      <rPr>
        <b/>
        <sz val="14"/>
        <rFont val="Arial"/>
        <family val="2"/>
        <charset val="204"/>
      </rPr>
      <t xml:space="preserve">ключает в себя оборудование:
турник для подтягивания разным хватом
пресс-брусья
рукоход разновысотный
брусья
шведскую стенку
стену для скалолазания
баскетбольный щит
рукоход змеевидный
Элементы комплекса скрепляются фирменными хомутами. Благодаря хомутам комплекс может иметь разную развертку: вплоть до отдельностоящих элементов. Дополнительно к нему могут крепиться турник с изменяемой высотой для инвалидов.
Для комплекса доступна персонализация - сочетание цветов подбирается по желанию заказчика.
Комплекс рекомендуется для оснащения площадок по Приказу №101 Министерства спорта РФ от 12.02.2019 и установки по проекту "Спорт - норма жизни".
</t>
    </r>
  </si>
  <si>
    <r>
      <t xml:space="preserve">S714 Шведская стенка                                                                                                                                                                                                                                                   </t>
    </r>
    <r>
      <rPr>
        <b/>
        <sz val="14"/>
        <rFont val="Arial"/>
        <family val="2"/>
        <charset val="204"/>
      </rPr>
      <t>Окрашенные в полимеризационной камере элементы шведской стенки GT14 перед покраской обработаны цинкосодержащей грунтовкой и не подвержены воздействию коррозии.
Материал шведской стенки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</si>
  <si>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S711 Брусья                                                                                                                                                                                                                                                  </t>
    </r>
    <r>
      <rPr>
        <b/>
        <sz val="14"/>
        <rFont val="Arial"/>
        <family val="2"/>
        <charset val="204"/>
      </rPr>
      <t>Окрашенные в полимеризационной камере элементы брусьев перед покраской обработаны цинкосодержащей грунтовкой и не подвержены воздействию коррозии.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Конструкция с расширением расстояния между перекладинами, позволяет тренироваться МГН.
Брусья GT11 могут быть установлены стационарно или в составе комплекса GT09/
Диаметр вертикальных стоек 89 мм.
Доступна персонализация по цвету.</t>
    </r>
  </si>
  <si>
    <r>
      <t xml:space="preserve">S68 Информационный стенд                                                                                                                                                                                                                                                                                                                  </t>
    </r>
    <r>
      <rPr>
        <b/>
        <sz val="14"/>
        <rFont val="Arial"/>
        <family val="2"/>
        <charset val="204"/>
      </rPr>
      <t>Информационная стойка, предназначенная для установки на открытых спортивных площадках. Изделие представляет собой цельную конструкцию из металлических труб.
Стойка выполнена из профильной трубы размерами 40х40 и толщиной стенки 2 мм.
Технические данные
Длина: 1500мм
Ширина: 50мм
Высота: 2300мм
На металлический каркас нанесена цинкосодержащая грунтовка.
Комплект поставки:
Информационная стойка,
Паспорт изделия со схемой монтажа.
Паспорт изделия, сертификат соответствия на изделие с монтажными схемами сборки и установки в комплекте.</t>
    </r>
  </si>
  <si>
    <r>
      <t xml:space="preserve">S66 Мишень на стойках квадратная для тестирования инвалидов, габариты отверстия 1,5х1,5 м                                                                                                                                                                                                                                  </t>
    </r>
    <r>
      <rPr>
        <b/>
        <sz val="14"/>
        <rFont val="Arial"/>
        <family val="2"/>
        <charset val="204"/>
      </rPr>
      <t>Мишень на стойках – спортивное оборудование, предназначенное для установки на открытых спортивных площадках.
Технические данные
Длина: 1700 мм.
Ширина: 100 мм.
Высота: 3000 мм.</t>
    </r>
  </si>
  <si>
    <r>
      <t xml:space="preserve">S65 Мишень на стойках круглая для выполнения испытания «Метание теннисного мяча в цель (дистанция 6 м)», диаметр отверстия 90 см                                                                                                                                                                                                                            </t>
    </r>
    <r>
      <rPr>
        <b/>
        <sz val="14"/>
        <rFont val="Arial"/>
        <family val="2"/>
        <charset val="204"/>
      </rPr>
      <t>Мишень на стойках круглая– спортивное оборудование, предназначенное для установки на открытых спортивных площадках.
Технические данные
Длина: 1200 мм
Ширина: 100 мм
Высота: 3100 мм.</t>
    </r>
  </si>
  <si>
    <r>
      <t xml:space="preserve">S613 Скамья гимнастическая для измерения гибкости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1800 мм
Ширина: 500мм
Высота: 600 мм.</t>
    </r>
  </si>
  <si>
    <r>
      <t xml:space="preserve">S61 Горизонтальная гимнастическая скамья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2000 мм
Ширина: 385 мм
Высота: 350мм</t>
    </r>
  </si>
  <si>
    <r>
      <t xml:space="preserve">S63 Горизонтальная гимнастическая скамья с фиксацией ступней                                                                                                                                                                                                                            </t>
    </r>
    <r>
      <rPr>
        <b/>
        <sz val="14"/>
        <rFont val="Arial"/>
        <family val="2"/>
        <charset val="204"/>
      </rPr>
      <t>Горизонтальная гимнастическая скамья с фиксацией ступней– спортивное оборудование, предназначенное для установки на открытых спортивных площадках.
Технические данные
Длина: 2000 мм
Ширина: 600 мм
Высота: 340 мм.</t>
    </r>
  </si>
  <si>
    <r>
      <t xml:space="preserve">S605 Помост для выполнения испытания «Сгибание - разгибание рук в упоре лежа на полу»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 - спортивное оборудование, предназначенное для установки на открытых спортивных площадках.
Технические данные
Длина: 2000 мм
Ширина: 1000 мм
Высота: 700мм</t>
    </r>
  </si>
  <si>
    <t>S603 Перекладины стационарные разноуровневые (260..240..220)</t>
  </si>
  <si>
    <t>S604 Перекладины стационарные разноуровневые (110..90)</t>
  </si>
  <si>
    <t xml:space="preserve">S607 Комплекс спортивного оборудования </t>
  </si>
  <si>
    <r>
      <t xml:space="preserve">S614 Комплекс спортивного оборудования </t>
    </r>
    <r>
      <rPr>
        <b/>
        <sz val="14"/>
        <rFont val="Arial"/>
        <family val="2"/>
        <charset val="204"/>
      </rPr>
      <t xml:space="preserve">                                  Длина, не более, мм……………………………….4080
Ширина, не более, мм……………………………..2850
Высота, не более, мм ……………………..............2940
Вес, не более, кг……………………………………500
</t>
    </r>
  </si>
  <si>
    <r>
      <t xml:space="preserve">S608 Брусья разноуровневые                                               </t>
    </r>
    <r>
      <rPr>
        <b/>
        <sz val="14"/>
        <rFont val="Arial"/>
        <family val="2"/>
        <charset val="204"/>
      </rPr>
      <t>Длина, не более, мм……………………………….4105
Ширина, не более, мм……………………………..1395
Высота, не более, мм ……………..............2200
Вес, не более, кг……………………………………122</t>
    </r>
  </si>
  <si>
    <t xml:space="preserve"> ООО "АЙРОН КИНГ" | 457688, Челябинская обл., | г. Магнитогорск
 8-800-707-58-15 | www.ironking.ru | sales@ironking.ru
 ИНН 7455002205 | КПП 745501001 | ОГРН 1107455002236 | ОКПО 68661345</t>
  </si>
  <si>
    <r>
      <t xml:space="preserve">Уличный Велотренажер                                                                                                                                                                                                                                                </t>
    </r>
    <r>
      <rPr>
        <b/>
        <sz val="14"/>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Тренажер имеет прочную антивандальную конструкцию из стального профиля. Гнутая рама сиденья изготовлена из трубы диаметром 42,3 мм и толщиной стенки 3,2 мм. Опора и основание тренажера изготовлены из трубы диаметром 114 мм и толщиной стенки 3 мм. Упорные ручки изготовлены из труба диаметром 27 мм и толщиной 3 мм.
Технические данные (без учета закладной опоры)
Длина: 730 мм.
Ширина: 550 мм.
Высота: 1195 мм.
Вес - 30 кг.
Макс. нагрузка – 100 кг.
Стальная конструкция тренажера перед покраской проходит гидроабразивную антикоррозийную обработку. На металл нанесена цинкосодержащая грунтовка.</t>
    </r>
  </si>
  <si>
    <r>
      <t xml:space="preserve">S401 Жим от груди сидя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грудных мышц                                           Длина, не более, мм.......................................1740
Ширина, не более, мм....................................1570                                                                                                                           
Высота, не более, мм......................................1800
Вес, не более, кг..............................................313                                                                                                                                                                                                                                                               Макс. нагрузка, не более, кг............................150</t>
    </r>
  </si>
  <si>
    <r>
      <t xml:space="preserve">S830 Комплекс с горизонтальной скамьей                       </t>
    </r>
    <r>
      <rPr>
        <b/>
        <sz val="14"/>
        <rFont val="Arial"/>
        <family val="2"/>
        <charset val="204"/>
      </rPr>
      <t>Длина, не более, мм……………………………….6545
Ширина, не более, мм…………………………….1830
Высота, не более, мм …………………................3140
Вес, не более, кг……………………………………295</t>
    </r>
  </si>
  <si>
    <r>
      <t xml:space="preserve">PL 03 Помост
</t>
    </r>
    <r>
      <rPr>
        <b/>
        <sz val="14"/>
        <rFont val="Arial"/>
        <family val="2"/>
        <charset val="204"/>
      </rPr>
      <t>Многофункциональный сборный пост, применяется в спортивных залах. Основное назначение помоста защита напольного покрытия и препятствие скольжению обуви спортсменов. Благодаря весу и плотной резиновой структуре помост неподвижно лежит на основании, даже под нагрузкой. Изделие используется для большого комплекса упражнений и  предназначено для эксплуатации внутри помещения.Технические данные:
Длина, не более, мм…………………………………..2450
Ширина, не более, мм………………………………..2450
Высота, не более, мм ……………………………. . ......40
Вес, не более, кг………………………………………125
Макс. нагрузка, не более, кг…………………………..150</t>
    </r>
  </si>
  <si>
    <r>
      <t xml:space="preserve">S67 Уличный антивандальный стол для настольного тенниса                                                                                                                                                                                                                                                </t>
    </r>
    <r>
      <rPr>
        <b/>
        <sz val="14"/>
        <rFont val="Arial"/>
        <family val="2"/>
        <charset val="204"/>
      </rPr>
      <t>Уличный стационарный стол антивандальной конструкции. Стационарный стол для игры в настольный теннис, предназначен для установки под открытым небом в общественных местах, дворах и парках.Тренажер имеет прочную антивандальную конструкцию из стального профиля и, практически, не требуют обслуживания. Рама стола выполнена из профильной трубы размерами 60х40 и толщиной стенки 2 мм.Игровое поле выполнено из влагостойкой фанеры толщиной 20 мм.
Технические данные (без учета закладной опоры)
Длина: 2740 мм.
Ширина: 1525 мм.
Высота: 760 мм.
Вес – 95 кг.</t>
    </r>
  </si>
  <si>
    <t xml:space="preserve">   ООО "АЙРОН КИНГ" | 457688, Челябинская обл., | г. Магнитогорск
   8-800-707-58-15 | www.ironking.ru | sales@ironking.ru
   ИНН 7455002205 | КПП 745501001 | ОГРН 1107455002236 | ОКПО 68661345</t>
  </si>
  <si>
    <t>Тренажеры для залов INVA</t>
  </si>
  <si>
    <r>
      <t xml:space="preserve">KS01 Жим вверх от ключиц сидя                                            </t>
    </r>
    <r>
      <rPr>
        <b/>
        <sz val="14"/>
        <rFont val="Arial"/>
        <family val="2"/>
        <charset val="204"/>
      </rPr>
      <t>Тренажер позволяет тренировать передние и средние дельты плеч, трапециевидные мышцы спины, трицепсы рук.На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тренажера оснащено механизмом отвода. В тренажере предусмотрено 2 хвата, чтобы регулировать направление нагрузки на конкретные мышцы.Технические данные:                                                                       Длина х Ширина х Высота,мм:                                                           1924 х 1365 х 2190                                                                                                               
Вес, кг……………….…………………………..……..280
Макс. нагрузка, не более, кг……………………......150</t>
    </r>
  </si>
  <si>
    <r>
      <t xml:space="preserve">KS02 Жим ногами горизонтальный                                    </t>
    </r>
    <r>
      <rPr>
        <b/>
        <sz val="14"/>
        <rFont val="Arial"/>
        <family val="2"/>
        <charset val="204"/>
      </rPr>
      <t>Тренажер предназначен для выполнения упражнений на мышцы квадрицепса и бицепса бедра, а также ягодичной и икроножной мышц.Тренажер подходит и для восстановления двигательной активности после травм.
Для удобства посадки в тренажер в верхней части предусмотрены специальные рукояти. А бесшумные грузовые блоки и тросы расположены таким образом, чтобы обеспечить безопасность пользователя на всех этапах тренировки.Технические данные:      Длина х Ширина х Высота, мм:                                                         2200 х 1200 х 2300
Вес, не более, кг………………………………..……330
Макс. нагрузка, не более, кг…………………….....150</t>
    </r>
  </si>
  <si>
    <t xml:space="preserve"> </t>
  </si>
  <si>
    <r>
      <t xml:space="preserve">KS03 Бицепс-машины                                                               </t>
    </r>
    <r>
      <rPr>
        <b/>
        <sz val="14"/>
        <rFont val="Arial"/>
        <family val="2"/>
        <charset val="204"/>
      </rPr>
      <t>Тренажер предназначена для проработки данной мышцы.                                              Тренажер подходит и для восстановления двигательной активности после травм. Для удобства посадки в тренажер в верхней части предусмотрены рукоятки. Система скрытых тросов гарантирует безопасность тренировок.Технические данные:                                                                       Длина х Ширина х Высота, мм:                                                          1500 х 1230 х 2033  
Вес, кг………………………………..……………..360
Макс. нагрузка, не более, кг…………………….....150</t>
    </r>
    <r>
      <rPr>
        <b/>
        <sz val="16"/>
        <rFont val="Arial"/>
        <family val="2"/>
        <charset val="204"/>
      </rPr>
      <t xml:space="preserve">
</t>
    </r>
  </si>
  <si>
    <r>
      <t xml:space="preserve">KS04 Трицепс-машин                                                                 </t>
    </r>
    <r>
      <rPr>
        <b/>
        <sz val="14"/>
        <rFont val="Arial"/>
        <family val="2"/>
        <charset val="204"/>
      </rPr>
      <t>Тренажер для проработки трицепса.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Для помощи в посадке на тренажер в верхней части рамы предусмотрены специальные рукоятки.Технические данные:                                                                       Длина х Ширина х Высота, мм:                                                              1500 х 1230 х 2033
Вес, кг………………………………..……….……..368
Макс. нагрузка, не более, кг……………………......150</t>
    </r>
    <r>
      <rPr>
        <b/>
        <sz val="16"/>
        <rFont val="Arial"/>
        <family val="2"/>
        <charset val="204"/>
      </rPr>
      <t xml:space="preserve">
</t>
    </r>
  </si>
  <si>
    <r>
      <t xml:space="preserve">KS05 Трицепс-машина (жим книзу)                                         </t>
    </r>
    <r>
      <rPr>
        <b/>
        <sz val="14"/>
        <rFont val="Arial"/>
        <family val="2"/>
        <charset val="204"/>
      </rPr>
      <t>Тренажер позволяет тренировать грудные мышцы, трицепсы рук, дельтовидные мышцы.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травм.Специальные рукоятки в верхней части обеспечивает быструю посадку в тренажер. Технические данные:                                                                       Длина х Ширина х Высота, мм:                                                               1010 х 1290 х1915
Вес, кг……………………………………….…..……220
Макс. нагрузка, не более, кг………………….…......150</t>
    </r>
    <r>
      <rPr>
        <b/>
        <sz val="16"/>
        <rFont val="Arial"/>
        <family val="2"/>
        <charset val="204"/>
      </rPr>
      <t xml:space="preserve">           
</t>
    </r>
  </si>
  <si>
    <r>
      <t>KS06 Батерфляй (задние дельты)                     М</t>
    </r>
    <r>
      <rPr>
        <b/>
        <sz val="14"/>
        <rFont val="Arial"/>
        <family val="2"/>
        <charset val="204"/>
      </rPr>
      <t>ногофункциональный тренажер для проработки всех мышц груди, трапеции, задних дельт и мышц плеча.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оснащено механизмом отвода, что позволяет заниматься атлетам на колясках. Для удобной посадки также предусмотрены рукоятки в верхней части рамы.Технические данные:                                                                       Длина х Ширина х Высота, мм:  
1510 х1110 х 2231
Вес, кг……………….…………………………..……275
Макс. нагрузка, не более, кг……………………......150</t>
    </r>
  </si>
  <si>
    <r>
      <t xml:space="preserve">KS07 Жим сидя от груди                                                     </t>
    </r>
    <r>
      <rPr>
        <b/>
        <sz val="14"/>
        <rFont val="Arial"/>
        <family val="2"/>
        <charset val="204"/>
      </rPr>
      <t xml:space="preserve"> Предназначен для изолированного развития грудных мышц.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Рукоятки в верхней части рамы помогают выполнить посадку. Регулировка ширины хвата позволяет производить тренировки людям с разной степенью подвижности или уровнем разведения рук.Технические данные:                                                                       Длина х Ширина х Высота, мм: 1010 х 1435 х 1915
Вес, кг……………….…………………………..……240
Макс. нагрузка, не более, кг……………………......15</t>
    </r>
    <r>
      <rPr>
        <b/>
        <sz val="16"/>
        <rFont val="Arial"/>
        <family val="2"/>
        <charset val="204"/>
      </rPr>
      <t>0</t>
    </r>
  </si>
  <si>
    <r>
      <t xml:space="preserve">KS08 Тренажер для разгибания ног сидя                         </t>
    </r>
    <r>
      <rPr>
        <b/>
        <sz val="14"/>
        <rFont val="Arial"/>
        <family val="2"/>
        <charset val="204"/>
      </rPr>
      <t>Тренажер предназначен для прокачки прямой (фронтальной), а также латеральной (боковой) мышцы бедра, детализации и рельефа квадрицепса. Тренажер подходит и для восстановления двигательной активности после травм.Рукоятки для фиксации спортсмена в кресле тренажеры расположены в верхней части рамы. Это помогает избежать нагрузок на нижнюю часть спины и технически правильно выполнять упражнение на разгибание ног.                                  Технические данные:                                                                       Длина х Ширина х Высота, мм: 1256 х 1090 х 2060
Вес, кг……………….…………………………..……240
Макс. нагрузка, не более, кг……………………......150</t>
    </r>
  </si>
  <si>
    <r>
      <t>KS09 Трненажер для сгибания ног                                    П</t>
    </r>
    <r>
      <rPr>
        <b/>
        <sz val="14"/>
        <rFont val="Arial"/>
        <family val="2"/>
        <charset val="204"/>
      </rPr>
      <t>редназначен для развития двуглавой мышцы бедра, полусухожильной мышцы, полуперепончатой мышцы бедра, а также икроножной мышцы путем сгибания ног сидя. На этом тренажере могут легко и результативно тренироваться люди с возможными двигательными ограничениями, подходит и для восстановления двигательной активности после травм.Рукоятки для фиксации спортсмена в кресле  расположены в верхней части рамы и вдоль сиденья. Это помогает избежать нагрузок на нижнюю часть спины и технически правильно выполнять упражнение.Технические данные:                                                                       Длина х Ширина х Высота, мм: 1630 х 1142 х 2060
Вес, кг……………….…………………………..……240
Макс. нагрузка, не более, кг……………………......150</t>
    </r>
  </si>
  <si>
    <r>
      <t xml:space="preserve">KS10 Тяга сверху                                                                     </t>
    </r>
    <r>
      <rPr>
        <b/>
        <sz val="14"/>
        <rFont val="Arial"/>
        <family val="2"/>
        <charset val="204"/>
      </rPr>
      <t>Тренажер тяга сверху рекомендуется для занятий спортом в спортзале и и предназначен для тренировки широчайшей и круглой мышц спины, бицепсов.
Тренажер предназначен для тренировок и восстановления двигательной активности людей с различными двигательными ограничениями.
Сиденье имеет систему отвода, поэтому тренажер может быть использован атлетами на колясках.Технические данные:                                                                       Длина х Ширина х Высота, мм: 1650 х 1300 х 2400
Вес, кг………………………………..……240
Макс. нагрузка, кг…………………….......150</t>
    </r>
  </si>
  <si>
    <t xml:space="preserve">S2036 Скамья Скотта </t>
  </si>
  <si>
    <r>
      <t xml:space="preserve">S716 Рукоятки для тренировки мышц верхнего плечевого пояса                                                                                                                                                                                                                                                     </t>
    </r>
    <r>
      <rPr>
        <b/>
        <sz val="14"/>
        <rFont val="Arial"/>
        <family val="2"/>
        <charset val="204"/>
      </rPr>
      <t>Рукоятки для тренировки мышц верхнего плечевого пояса.                                                                                                                                                                                                                                                                                                              Окрашенные в полимеризационной камере элементы рукояток перед покраской обработаны цинкосодержащей грунтовкой и защищены от воздействия коррозии.
Брус для опорной спинки обработан влагозащитными веществами: не рассыхается и не разбухает от влаги.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Рукоятки брусьев обрезиненные с нанесением антискользящих насечек.
Диаметр вертикальных стоек 89 мм.
Доступна персонализация по цвету.</t>
    </r>
  </si>
  <si>
    <r>
      <t xml:space="preserve">S717 Разнохватовый турник                                                                                                                                                                                                                                                     </t>
    </r>
    <r>
      <rPr>
        <b/>
        <sz val="14"/>
        <rFont val="Arial"/>
        <family val="2"/>
        <charset val="204"/>
      </rPr>
      <t>Окрашенные в полимеризационной камере элементы турника перед покраской обработаны цинкосодержащей грунтовкой и не подвержены воздействию коррозии.</t>
    </r>
    <r>
      <rPr>
        <b/>
        <sz val="16"/>
        <rFont val="Arial"/>
        <family val="2"/>
        <charset val="204"/>
      </rPr>
      <t xml:space="preserve">
</t>
    </r>
    <r>
      <rPr>
        <b/>
        <sz val="14"/>
        <rFont val="Arial"/>
        <family val="2"/>
        <charset val="204"/>
      </rPr>
      <t>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Обрезиненные рукоятки турника позволяют тренироваться в перчатках и без - специальные насечки обеспечивают крепкий хват и антискользящий эффект.</t>
    </r>
    <r>
      <rPr>
        <b/>
        <sz val="16"/>
        <rFont val="Arial"/>
        <family val="2"/>
        <charset val="204"/>
      </rPr>
      <t xml:space="preserve">
</t>
    </r>
    <r>
      <rPr>
        <b/>
        <sz val="14"/>
        <rFont val="Arial"/>
        <family val="2"/>
        <charset val="204"/>
      </rPr>
      <t>Турник GT17 может быть установлен стационарно или в составе комплекса GT09.</t>
    </r>
    <r>
      <rPr>
        <b/>
        <sz val="16"/>
        <rFont val="Arial"/>
        <family val="2"/>
        <charset val="204"/>
      </rPr>
      <t xml:space="preserve">
</t>
    </r>
    <r>
      <rPr>
        <b/>
        <sz val="14"/>
        <rFont val="Arial"/>
        <family val="2"/>
        <charset val="204"/>
      </rPr>
      <t>Диаметр вертикальных стоек 89 мм.
Доступна персонализация по цвету.</t>
    </r>
  </si>
  <si>
    <t>IK109 Скамья универсальная</t>
  </si>
  <si>
    <t>IK114 Скамья для жима лежа (параолимпийская)</t>
  </si>
  <si>
    <t>IK 115 Скамья с изменяемым наклоном спинки (эконом)
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мм………………………………1270
Ширина, не более, мм…………………………….510
Высота, не более, мм ……………………..............1260
Вес, не более, кг………………………………..…15
Макс. нагрузка, не более, кг……………………...100</t>
  </si>
  <si>
    <t>IK118 Скамья для жима лежа с рычажным механизмом</t>
  </si>
  <si>
    <t>IK220 Стойка универсальная для хранения дисков и грифов</t>
  </si>
  <si>
    <t>IK226 Стойка для жима лежа и приседаний</t>
  </si>
  <si>
    <t>IK227 Стойка для жима лежа и приседаний со страховкой</t>
  </si>
  <si>
    <t xml:space="preserve">                                                                     Стойки для приседаний и жима</t>
  </si>
  <si>
    <r>
      <t xml:space="preserve">CR 160 Мультистанция
</t>
    </r>
    <r>
      <rPr>
        <b/>
        <sz val="14"/>
        <rFont val="Arial"/>
        <family val="2"/>
        <charset val="204"/>
      </rPr>
      <t>ДхШхВ – 5022х3933х3829 мм;
Профиль – 80х80 мм;
Вес – 544 кг.</t>
    </r>
  </si>
  <si>
    <t xml:space="preserve">               Диски  Евро-Классик обрезиненные, диаметр 51 мм</t>
  </si>
  <si>
    <t>Диски Евро-Классик обрезиненный цветной d 51 1,25 кг</t>
  </si>
  <si>
    <r>
      <t xml:space="preserve">                    </t>
    </r>
    <r>
      <rPr>
        <b/>
        <sz val="18"/>
        <rFont val="Arial"/>
        <family val="2"/>
        <charset val="204"/>
      </rPr>
      <t xml:space="preserve">  Диски  Евро-Классик обрезиненные цветные, диаметр 51 мм</t>
    </r>
  </si>
  <si>
    <t>Диски Евро-Классик обрезиненный цветной d 51 2,5 кг</t>
  </si>
  <si>
    <t>Диски Евро-Классик обрезиненный цветной d 51 5 кг</t>
  </si>
  <si>
    <t>Диски Евро-Классик обрезиненный цветной d 51 10 кг</t>
  </si>
  <si>
    <t>Диски Евро-Классик обрезиненный цветной d 51  15 кг</t>
  </si>
  <si>
    <t>Диски Евро-Классик обрезиненный цветной d 51 20 кг</t>
  </si>
  <si>
    <t>Диски Евро-Классик обрезиненный цветной d 51  25 кг</t>
  </si>
  <si>
    <t>Диски Евро-Классик обрезиненный цветной d 51  50 кг</t>
  </si>
  <si>
    <t>CRK 161 Замок для грифа D50 мм. 500гр.</t>
  </si>
  <si>
    <t xml:space="preserve">CRK 15 Замок алюминиевый, для грифа D 50мм </t>
  </si>
  <si>
    <t xml:space="preserve">   Грифы  ( материал - качественная конструкционная сталь, покрытие-хром) диаметр 25 мм, замок-пружина</t>
  </si>
  <si>
    <t>Замок-пружина на гриф d 25 мм хром</t>
  </si>
  <si>
    <t xml:space="preserve"> Замок-пружина на гриф d 30 мм, шт</t>
  </si>
  <si>
    <t>Гири обрезиненные</t>
  </si>
  <si>
    <t>Гиря обрезиненная 4 кг.</t>
  </si>
  <si>
    <t>Гиря обрезиненная 6 кг.</t>
  </si>
  <si>
    <t xml:space="preserve"> Гиря обрезиненная 8 кг.</t>
  </si>
  <si>
    <t>Гиря обрезиненная 10 кг.</t>
  </si>
  <si>
    <t>Гиря обрезиненная 12 кг.</t>
  </si>
  <si>
    <t>Гиря обрезиненная 14 кг.</t>
  </si>
  <si>
    <t>Гиря обрезиненная 16 кг.</t>
  </si>
  <si>
    <t>Гиря обрезиненная 18 кг.</t>
  </si>
  <si>
    <t>Гиря обрезиненная 20 кг.</t>
  </si>
  <si>
    <t xml:space="preserve"> Гиря обрезиненная 22 кг.</t>
  </si>
  <si>
    <t>Гири для жонглирования</t>
  </si>
  <si>
    <t>Гиря для жонглирования 8 кг.</t>
  </si>
  <si>
    <t>Гексагональные гантели обрезиненные</t>
  </si>
  <si>
    <t>Гриф для штанги d 31 мм хромированный 1500 мм, замок гайка</t>
  </si>
  <si>
    <t>Гриф для штанги d 31 мм хромированный 1200 мм, замок гайка</t>
  </si>
  <si>
    <t xml:space="preserve">Гантели литые цветные </t>
  </si>
  <si>
    <t>Гантели литые - 0,5 кг. Круглая Цветная</t>
  </si>
  <si>
    <t>Гантели литые - 1 кг. Круглая Цветная</t>
  </si>
  <si>
    <t>Гантели литые - 1,5 кг. Круглая Цветная</t>
  </si>
  <si>
    <t>Гантели литые - 2 кг. Круглая Цветная</t>
  </si>
  <si>
    <t>Гантели литые - 2,5 кг. Круглая Цветная</t>
  </si>
  <si>
    <t>Гантели литые - 3 кг. Круглая Цветная</t>
  </si>
  <si>
    <t>Гантели литые - 4 кг. Круглая Цветная</t>
  </si>
  <si>
    <t>Гантели литые -5кг. Круглая Цветная</t>
  </si>
  <si>
    <t>Гантели литые - 6 кг. Круглая Цветная</t>
  </si>
  <si>
    <t>Гантели литые - 7 кг. Круглая Цветная</t>
  </si>
  <si>
    <t>Гантели литые - 8 кг. Круглая Цветная</t>
  </si>
  <si>
    <t>Гантели литые - 9 кг. Круглая Цветная</t>
  </si>
  <si>
    <t>Гантели литые - 10 кг. Круглая Цветная</t>
  </si>
  <si>
    <t>Гантели литые - 11 кг. Круглая Цветная</t>
  </si>
  <si>
    <t>Гантели литые - 12 кг. Круглая Цветная</t>
  </si>
  <si>
    <t>Гантели литые - 13 кг. Круглая Цветная</t>
  </si>
  <si>
    <t>Гантели литые - 14 кг. Круглая Цветная</t>
  </si>
  <si>
    <t>Гантели литые - 15 кг. Круглая Цветная</t>
  </si>
  <si>
    <t>Гантели литые - 16 кг. Круглая Цветная</t>
  </si>
  <si>
    <t xml:space="preserve">Гиря Балансир  22 кг (фиолетовая) </t>
  </si>
  <si>
    <r>
      <t xml:space="preserve">Диск  обрезиненный черный 0,5 кг.
</t>
    </r>
    <r>
      <rPr>
        <b/>
        <sz val="14"/>
        <rFont val="Arial"/>
        <family val="2"/>
        <charset val="204"/>
      </rPr>
      <t>Посадочный диаметр, мм……..26
Материал…………………………Чугун, резина</t>
    </r>
  </si>
  <si>
    <r>
      <t xml:space="preserve">Диск  обрезиненный черный  0,75 кг.
</t>
    </r>
    <r>
      <rPr>
        <b/>
        <sz val="14"/>
        <rFont val="Arial"/>
        <family val="2"/>
        <charset val="204"/>
      </rPr>
      <t>Посадочный диаметр, мм……..26
Материал…………………………Чугун, резина</t>
    </r>
  </si>
  <si>
    <r>
      <t xml:space="preserve">Диск  обрезиненный черный  1кг.
</t>
    </r>
    <r>
      <rPr>
        <b/>
        <sz val="14"/>
        <rFont val="Arial"/>
        <family val="2"/>
        <charset val="204"/>
      </rPr>
      <t>Посадочный диаметр, мм……..26
Материал…………………………Чугун, резина</t>
    </r>
  </si>
  <si>
    <r>
      <t xml:space="preserve">Диск  обрезиненный черный  1,5 кг.
</t>
    </r>
    <r>
      <rPr>
        <b/>
        <sz val="14"/>
        <rFont val="Arial"/>
        <family val="2"/>
        <charset val="204"/>
      </rPr>
      <t>Посадочный диаметр, мм……..26
Материал…………………………Чугун, резина</t>
    </r>
  </si>
  <si>
    <r>
      <t xml:space="preserve">Диск  обрезиненный черный  2 кг.
</t>
    </r>
    <r>
      <rPr>
        <b/>
        <sz val="14"/>
        <rFont val="Arial"/>
        <family val="2"/>
        <charset val="204"/>
      </rPr>
      <t>Посадочный диаметр, мм……..26
Материал…………………………Чугун, резина</t>
    </r>
  </si>
  <si>
    <r>
      <t xml:space="preserve">Диск  обрезиненный черный  0,5 кг.
</t>
    </r>
    <r>
      <rPr>
        <b/>
        <sz val="14"/>
        <rFont val="Arial"/>
        <family val="2"/>
        <charset val="204"/>
      </rPr>
      <t xml:space="preserve">Посадочный диаметр, мм……..31
Материал…………………………Чугун, резина
</t>
    </r>
  </si>
  <si>
    <r>
      <t xml:space="preserve">Диск  обрезиненный черный  0,75 кг.
</t>
    </r>
    <r>
      <rPr>
        <b/>
        <sz val="14"/>
        <rFont val="Arial"/>
        <family val="2"/>
        <charset val="204"/>
      </rPr>
      <t xml:space="preserve">Посадочный диаметр, мм……..31
Материал…………………………Чугун, резина
</t>
    </r>
  </si>
  <si>
    <r>
      <t xml:space="preserve">Диск  обрезиненный черный  1 кг.
</t>
    </r>
    <r>
      <rPr>
        <b/>
        <sz val="14"/>
        <rFont val="Arial"/>
        <family val="2"/>
        <charset val="204"/>
      </rPr>
      <t xml:space="preserve">Посадочный диаметр, мм……..31
Материал…………………………Чугун, резина
</t>
    </r>
  </si>
  <si>
    <r>
      <t xml:space="preserve">Диск  обрезиненный черный  1,5 кг.
</t>
    </r>
    <r>
      <rPr>
        <b/>
        <sz val="14"/>
        <rFont val="Arial"/>
        <family val="2"/>
        <charset val="204"/>
      </rPr>
      <t>Посадочный диаметр, мм……..31
Материал…………………………Чугун, резина</t>
    </r>
  </si>
  <si>
    <r>
      <t xml:space="preserve">Диск  обрезиненный черный  2 кг.
</t>
    </r>
    <r>
      <rPr>
        <b/>
        <sz val="14"/>
        <rFont val="Arial"/>
        <family val="2"/>
        <charset val="204"/>
      </rPr>
      <t>Посадочный диаметр, мм……..31
Материал…………………………Чугун, резина</t>
    </r>
  </si>
  <si>
    <t xml:space="preserve">Гиря 16 кг. Чемпионская (дно литое, желтая)
Диаметр ручки 35мм
Диаметр шара 210 мм
Высота 280мм
</t>
  </si>
  <si>
    <t>Гиря 24 кг.Чемпионская (дно литое,зеленая)
Диаметр ручки 35мм
Диаметр шара 210 мм
Высота 280мм</t>
  </si>
  <si>
    <t>Гиря 32 кг. Чемпионская (дно литое,красная)
Диаметр ручки 35мм
Диаметр шара 210 мм
Высота 280мм</t>
  </si>
  <si>
    <t>Гиря 16 кг. Чемпионская (пробка пластиковая, желтая)
Диаметр ручки 35мм
Диаметр шара 210 мм
Высота 280мм</t>
  </si>
  <si>
    <t xml:space="preserve">Гиря соревновательная 16 кг. стандарт 2021юношеская 
Диаметр ручки 28мм
</t>
  </si>
  <si>
    <t>Гиря соревновательная 24 кг. стандарт 2021 женская
Диаметр ручки 32 мм</t>
  </si>
  <si>
    <t>Гиря соревновательная 32 кг. стандарт 2021 мужская
Диаметр ручки 35 мм</t>
  </si>
  <si>
    <t>Гриф для штанги В-50 мм хромированный 2,2 м, замок-пружина ,max нагрузка 150 кг</t>
  </si>
  <si>
    <t>Цена с 01.02.2022</t>
  </si>
  <si>
    <r>
      <t xml:space="preserve">CR 58 Abmat
</t>
    </r>
    <r>
      <rPr>
        <b/>
        <sz val="14"/>
        <rFont val="Arial"/>
        <family val="2"/>
        <charset val="204"/>
      </rPr>
      <t>Подушка под поясницу для выполнении упражнений на пресс
Размер 30х35 см</t>
    </r>
  </si>
  <si>
    <t>S77 Мишень на стойках круглая для тестирования инвалидов</t>
  </si>
  <si>
    <t>Гиря с двумя ручками 12 кг.</t>
  </si>
  <si>
    <t>Гиря разборная 8/12/16 кг.</t>
  </si>
  <si>
    <t>Гиря 24 кг. Чемпионская (пробка пластиковая, зеленая)
Диаметр ручки 35мм
Диаметр шара 210 мм
Высота 280мм</t>
  </si>
  <si>
    <t>Гиря 32 кг. Чемпионская (пробка пластиковая, красная)
Диаметр ручки 35мм
Диаметр шара 210 мм
Высота 280мм</t>
  </si>
  <si>
    <t>CR65 Гантель обрезиненная гексагональная 1 кг(новинка)</t>
  </si>
  <si>
    <t>Доставка</t>
  </si>
  <si>
    <t xml:space="preserve">Итого </t>
  </si>
  <si>
    <t>Травмобезопасная резиновая плитка с встроенным скрытым крепежным замком типа "ласточкин хвост"</t>
  </si>
  <si>
    <t>Итого  за оборудование</t>
  </si>
  <si>
    <t>Монтаж</t>
  </si>
  <si>
    <r>
      <t xml:space="preserve">IK 310 Шведская стенка с навесным оборудованием             (БЕЗ СКАМЬИ)
</t>
    </r>
    <r>
      <rPr>
        <b/>
        <sz val="14"/>
        <rFont val="Arial"/>
        <family val="2"/>
        <charset val="204"/>
      </rPr>
      <t>Шведская стенка с навесным оборудованием предназначена для развития плечевого пояса, грудной клетки и брюшного пресса.
Технические данные
Длина, не более, мм………………………………1085
Ширина, не более, мм…………………………….1165
Высота, не более, мм ……………………..............2210
Вес, не более, кг………………………………..…60
Макс. нагрузка, не более, кг……………………...150</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</si>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</sst>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quot;р.&quot;"/>
    <numFmt numFmtId="165" formatCode="#,##0.0"/>
    <numFmt numFmtId="166" formatCode="0.0"/>
    <numFmt numFmtId="167" formatCode="#,##0.000"/>
    <numFmt numFmtId="168" formatCode="#,##0\ &quot;₽&quot;"/>
  </numFmts>
  <fonts count="62">
    <font>
      <sz val="10"/>
      <name val="Arial"/>
      <charset val="1"/>
    </font>
    <font>
      <sz val="10"/>
      <name val="Arial"/>
      <family val="2"/>
      <charset val="204"/>
    </font>
    <font>
      <sz val="8"/>
      <name val="Arial"/>
      <family val="2"/>
      <charset val="1"/>
    </font>
    <font>
      <sz val="11"/>
      <color rgb="FF000000"/>
      <name val="Calibri"/>
      <family val="2"/>
      <charset val="204"/>
    </font>
    <font>
      <sz val="12"/>
      <name val="宋体"/>
      <charset val="134"/>
    </font>
    <font>
      <b/>
      <sz val="20"/>
      <color rgb="FFFFFFFF"/>
      <name val="Calibri"/>
      <family val="2"/>
      <charset val="204"/>
    </font>
    <font>
      <b/>
      <sz val="11"/>
      <color rgb="FFFFFFFF"/>
      <name val="Calibri"/>
      <family val="2"/>
      <charset val="204"/>
    </font>
    <font>
      <sz val="18"/>
      <name val="Calibri"/>
      <family val="2"/>
      <charset val="204"/>
    </font>
    <font>
      <b/>
      <sz val="28"/>
      <name val="Arial"/>
      <family val="2"/>
      <charset val="204"/>
    </font>
    <font>
      <b/>
      <sz val="22"/>
      <name val="Arial"/>
      <family val="2"/>
      <charset val="204"/>
    </font>
    <font>
      <b/>
      <sz val="20"/>
      <name val="Calibri"/>
      <family val="2"/>
      <charset val="204"/>
    </font>
    <font>
      <b/>
      <u/>
      <sz val="16"/>
      <color rgb="FF31859C"/>
      <name val="Arial Cyr"/>
      <charset val="204"/>
    </font>
    <font>
      <u/>
      <sz val="10"/>
      <color rgb="FF0000FF"/>
      <name val="Arial Cyr"/>
      <charset val="204"/>
    </font>
    <font>
      <b/>
      <sz val="22"/>
      <color rgb="FFFFFFFF"/>
      <name val="Arial"/>
      <family val="2"/>
      <charset val="204"/>
    </font>
    <font>
      <b/>
      <sz val="16"/>
      <color rgb="FFFFFFFF"/>
      <name val="Arial"/>
      <family val="2"/>
      <charset val="204"/>
    </font>
    <font>
      <b/>
      <sz val="18"/>
      <name val="Arial"/>
      <family val="2"/>
      <charset val="204"/>
    </font>
    <font>
      <b/>
      <sz val="24"/>
      <name val="Arial"/>
      <family val="2"/>
      <charset val="204"/>
    </font>
    <font>
      <b/>
      <sz val="18"/>
      <color rgb="FFFFFFFF"/>
      <name val="Arial"/>
      <family val="2"/>
      <charset val="204"/>
    </font>
    <font>
      <b/>
      <sz val="28"/>
      <color rgb="FFFFFFFF"/>
      <name val="Arial"/>
      <family val="2"/>
      <charset val="204"/>
    </font>
    <font>
      <sz val="12"/>
      <color rgb="FFF94223"/>
      <name val="Arial"/>
      <family val="2"/>
      <charset val="204"/>
    </font>
    <font>
      <sz val="12"/>
      <color rgb="FFFFFFFF"/>
      <name val="Arial"/>
      <family val="2"/>
      <charset val="204"/>
    </font>
    <font>
      <u/>
      <sz val="16"/>
      <color rgb="FF0000FF"/>
      <name val="Arial Cyr"/>
      <charset val="204"/>
    </font>
    <font>
      <sz val="12"/>
      <color rgb="FFFDBCB1"/>
      <name val="Arial"/>
      <family val="2"/>
      <charset val="204"/>
    </font>
    <font>
      <sz val="12"/>
      <color rgb="FFDFE1E4"/>
      <name val="Arial"/>
      <family val="2"/>
      <charset val="204"/>
    </font>
    <font>
      <sz val="12"/>
      <name val="Arial"/>
      <family val="2"/>
      <charset val="204"/>
    </font>
    <font>
      <b/>
      <sz val="16"/>
      <name val="Arial"/>
      <family val="2"/>
      <charset val="204"/>
    </font>
    <font>
      <b/>
      <sz val="14"/>
      <name val="Arial"/>
      <family val="2"/>
      <charset val="204"/>
    </font>
    <font>
      <b/>
      <sz val="14"/>
      <name val="Arial Cyr"/>
      <charset val="204"/>
    </font>
    <font>
      <b/>
      <sz val="10"/>
      <name val="Arial"/>
      <family val="2"/>
      <charset val="204"/>
    </font>
    <font>
      <b/>
      <sz val="16"/>
      <color rgb="FF000000"/>
      <name val="Arial"/>
      <family val="2"/>
      <charset val="204"/>
    </font>
    <font>
      <b/>
      <sz val="14"/>
      <color rgb="FF000000"/>
      <name val="Arial"/>
      <family val="2"/>
      <charset val="204"/>
    </font>
    <font>
      <sz val="16"/>
      <name val="Arial"/>
      <family val="2"/>
      <charset val="204"/>
    </font>
    <font>
      <b/>
      <sz val="12"/>
      <color rgb="FF000000"/>
      <name val="Arial"/>
      <family val="2"/>
      <charset val="204"/>
    </font>
    <font>
      <sz val="14"/>
      <name val="Arial"/>
      <family val="2"/>
      <charset val="204"/>
    </font>
    <font>
      <sz val="20"/>
      <name val="Arial"/>
      <family val="2"/>
      <charset val="204"/>
    </font>
    <font>
      <sz val="16"/>
      <color rgb="FFFDBCB1"/>
      <name val="Arial"/>
      <family val="2"/>
      <charset val="204"/>
    </font>
    <font>
      <b/>
      <sz val="18"/>
      <color rgb="FF000000"/>
      <name val="Arial"/>
      <family val="2"/>
      <charset val="204"/>
    </font>
    <font>
      <sz val="12"/>
      <color rgb="FF000000"/>
      <name val="Arial"/>
      <family val="2"/>
      <charset val="204"/>
    </font>
    <font>
      <b/>
      <sz val="14"/>
      <color rgb="FF000000"/>
      <name val="Arial Cyr"/>
      <charset val="204"/>
    </font>
    <font>
      <b/>
      <sz val="44"/>
      <name val="Arial"/>
      <family val="2"/>
      <charset val="204"/>
    </font>
    <font>
      <b/>
      <sz val="36"/>
      <color rgb="FFFF0000"/>
      <name val="Arial"/>
      <family val="2"/>
      <charset val="204"/>
    </font>
    <font>
      <b/>
      <sz val="26"/>
      <name val="Arial"/>
      <family val="2"/>
      <charset val="204"/>
    </font>
    <font>
      <b/>
      <sz val="26"/>
      <color rgb="FFFF0000"/>
      <name val="Arial"/>
      <family val="2"/>
      <charset val="204"/>
    </font>
    <font>
      <b/>
      <u/>
      <sz val="16"/>
      <color theme="0" tint="-0.14999847407452621"/>
      <name val="Arial Cyr"/>
      <charset val="204"/>
    </font>
    <font>
      <b/>
      <sz val="24"/>
      <color theme="0"/>
      <name val="Arial"/>
      <family val="2"/>
      <charset val="204"/>
    </font>
    <font>
      <sz val="10"/>
      <color theme="1"/>
      <name val="Arial"/>
      <family val="2"/>
      <charset val="204"/>
    </font>
    <font>
      <b/>
      <sz val="16"/>
      <color theme="1"/>
      <name val="Arial"/>
      <family val="2"/>
      <charset val="204"/>
    </font>
    <font>
      <b/>
      <sz val="16"/>
      <color theme="1" tint="4.9989318521683403E-2"/>
      <name val="Arial"/>
      <family val="2"/>
      <charset val="204"/>
    </font>
    <font>
      <b/>
      <sz val="18"/>
      <color theme="0"/>
      <name val="Arial"/>
      <family val="2"/>
      <charset val="204"/>
    </font>
    <font>
      <b/>
      <u/>
      <sz val="16"/>
      <color rgb="FF006699"/>
      <name val="Arial Cyr"/>
      <charset val="204"/>
    </font>
    <font>
      <b/>
      <u/>
      <sz val="16"/>
      <color rgb="FF0000FF"/>
      <name val="Arial Cyr"/>
      <charset val="204"/>
    </font>
    <font>
      <b/>
      <sz val="28"/>
      <color theme="0"/>
      <name val="Arial"/>
      <family val="2"/>
      <charset val="204"/>
    </font>
    <font>
      <b/>
      <sz val="16"/>
      <color rgb="FF006699"/>
      <name val="Arial"/>
      <family val="2"/>
      <charset val="204"/>
    </font>
    <font>
      <u/>
      <sz val="16"/>
      <color rgb="FFFF9999"/>
      <name val="Arial Cyr"/>
      <charset val="204"/>
    </font>
    <font>
      <sz val="8"/>
      <color indexed="81"/>
      <name val="Tahoma"/>
      <family val="2"/>
      <charset val="204"/>
    </font>
    <font>
      <b/>
      <sz val="8"/>
      <color indexed="81"/>
      <name val="Tahoma"/>
      <family val="2"/>
      <charset val="204"/>
    </font>
    <font>
      <b/>
      <sz val="22"/>
      <color rgb="FFFF0000"/>
      <name val="Arial"/>
      <family val="2"/>
      <charset val="204"/>
    </font>
    <font>
      <b/>
      <sz val="22"/>
      <color rgb="FFC00000"/>
      <name val="Arial"/>
      <family val="2"/>
      <charset val="204"/>
    </font>
    <font>
      <b/>
      <u/>
      <sz val="24"/>
      <color rgb="FF006699"/>
      <name val="Arial Cyr"/>
      <charset val="204"/>
    </font>
    <font>
      <b/>
      <u/>
      <sz val="26"/>
      <color rgb="FF006699"/>
      <name val="Arial Cyr"/>
      <charset val="204"/>
    </font>
    <font>
      <b/>
      <u/>
      <sz val="24"/>
      <color rgb="FFFF0000"/>
      <name val="Arial Cyr"/>
      <charset val="204"/>
    </font>
    <font>
      <b/>
      <u/>
      <sz val="26"/>
      <color rgb="FFFF0000"/>
      <name val="Arial Cyr"/>
      <charset val="204"/>
    </font>
  </fonts>
  <fills count="49">
    <fill>
      <patternFill patternType="none"/>
    </fill>
    <fill>
      <patternFill patternType="gray125"/>
    </fill>
    <fill>
      <patternFill patternType="solid">
        <fgColor rgb="FFA5A5A5"/>
        <bgColor rgb="FFA4A4AF"/>
      </patternFill>
    </fill>
    <fill>
      <patternFill patternType="solid">
        <fgColor rgb="FFDFE1E4"/>
        <bgColor rgb="FFDCE6F2"/>
      </patternFill>
    </fill>
    <fill>
      <patternFill patternType="solid">
        <fgColor rgb="FFFDEADA"/>
        <bgColor rgb="FFEBF1DE"/>
      </patternFill>
    </fill>
    <fill>
      <patternFill patternType="solid">
        <fgColor rgb="FFA4A4AF"/>
        <bgColor rgb="FFA5A5A5"/>
      </patternFill>
    </fill>
    <fill>
      <patternFill patternType="solid">
        <fgColor rgb="FFE75A59"/>
        <bgColor rgb="FFF94223"/>
      </patternFill>
    </fill>
    <fill>
      <patternFill patternType="solid">
        <fgColor rgb="FFFDBCB1"/>
        <bgColor rgb="FFF2DCDB"/>
      </patternFill>
    </fill>
    <fill>
      <patternFill patternType="solid">
        <fgColor rgb="FFFFFFFF"/>
        <bgColor rgb="FFF2F2F2"/>
      </patternFill>
    </fill>
    <fill>
      <patternFill patternType="solid">
        <fgColor rgb="FF92D050"/>
        <bgColor rgb="FFA5A5A5"/>
      </patternFill>
    </fill>
    <fill>
      <patternFill patternType="solid">
        <fgColor rgb="FFFFFF00"/>
        <bgColor rgb="FFFFFF00"/>
      </patternFill>
    </fill>
    <fill>
      <patternFill patternType="solid">
        <fgColor rgb="FFD9D9D9"/>
        <bgColor rgb="FFDFE1E4"/>
      </patternFill>
    </fill>
    <fill>
      <patternFill patternType="solid">
        <fgColor rgb="FF0070C0"/>
        <bgColor rgb="FF008080"/>
      </patternFill>
    </fill>
    <fill>
      <patternFill patternType="solid">
        <fgColor rgb="FFFF0000"/>
        <bgColor rgb="FFF94223"/>
      </patternFill>
    </fill>
    <fill>
      <patternFill patternType="solid">
        <fgColor rgb="FF00CC99"/>
        <bgColor rgb="FF00CCFF"/>
      </patternFill>
    </fill>
    <fill>
      <patternFill patternType="solid">
        <fgColor theme="0"/>
        <bgColor rgb="FFDCE6F2"/>
      </patternFill>
    </fill>
    <fill>
      <patternFill patternType="solid">
        <fgColor theme="0"/>
        <bgColor indexed="64"/>
      </patternFill>
    </fill>
    <fill>
      <patternFill patternType="solid">
        <fgColor rgb="FFCA2020"/>
        <bgColor rgb="FFF94223"/>
      </patternFill>
    </fill>
    <fill>
      <patternFill patternType="solid">
        <fgColor theme="3" tint="-0.249977111117893"/>
        <bgColor indexed="64"/>
      </patternFill>
    </fill>
    <fill>
      <patternFill patternType="solid">
        <fgColor theme="0"/>
        <bgColor rgb="FFF2F2F2"/>
      </patternFill>
    </fill>
    <fill>
      <patternFill patternType="solid">
        <fgColor theme="3" tint="0.79998168889431442"/>
        <bgColor rgb="FFDCE6F2"/>
      </patternFill>
    </fill>
    <fill>
      <patternFill patternType="solid">
        <fgColor theme="6" tint="0.59999389629810485"/>
        <bgColor rgb="FFDCE6F2"/>
      </patternFill>
    </fill>
    <fill>
      <patternFill patternType="solid">
        <fgColor theme="6" tint="0.59999389629810485"/>
        <bgColor rgb="FFDFE1E4"/>
      </patternFill>
    </fill>
    <fill>
      <patternFill patternType="solid">
        <fgColor theme="6" tint="0.79998168889431442"/>
        <bgColor rgb="FFF0F1F2"/>
      </patternFill>
    </fill>
    <fill>
      <patternFill patternType="solid">
        <fgColor theme="5" tint="0.79998168889431442"/>
        <bgColor indexed="64"/>
      </patternFill>
    </fill>
    <fill>
      <patternFill patternType="solid">
        <fgColor rgb="FFFF9999"/>
        <bgColor indexed="64"/>
      </patternFill>
    </fill>
    <fill>
      <patternFill patternType="solid">
        <fgColor rgb="FFFF9999"/>
        <bgColor rgb="FFF2DCDB"/>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CCCC"/>
        <bgColor indexed="64"/>
      </patternFill>
    </fill>
    <fill>
      <patternFill patternType="solid">
        <fgColor theme="5" tint="0.79998168889431442"/>
        <bgColor rgb="FFEBF1DE"/>
      </patternFill>
    </fill>
    <fill>
      <patternFill patternType="solid">
        <fgColor theme="9" tint="0.59999389629810485"/>
        <bgColor indexed="64"/>
      </patternFill>
    </fill>
    <fill>
      <patternFill patternType="solid">
        <fgColor rgb="FFE7595A"/>
        <bgColor rgb="FFF2F2F2"/>
      </patternFill>
    </fill>
    <fill>
      <patternFill patternType="solid">
        <fgColor rgb="FFE7595A"/>
        <bgColor indexed="64"/>
      </patternFill>
    </fill>
    <fill>
      <patternFill patternType="solid">
        <fgColor rgb="FFFFCCCC"/>
        <bgColor rgb="FFF2DCDB"/>
      </patternFill>
    </fill>
    <fill>
      <patternFill patternType="solid">
        <fgColor theme="0" tint="-0.14999847407452621"/>
        <bgColor rgb="FFF2F2F2"/>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4.9989318521683403E-2"/>
        <bgColor rgb="FFEBF1DE"/>
      </patternFill>
    </fill>
    <fill>
      <patternFill patternType="solid">
        <fgColor rgb="FFFF9999"/>
        <bgColor rgb="FFDCE6F2"/>
      </patternFill>
    </fill>
    <fill>
      <patternFill patternType="solid">
        <fgColor theme="0" tint="-4.9989318521683403E-2"/>
        <bgColor rgb="FFF0F1F2"/>
      </patternFill>
    </fill>
    <fill>
      <patternFill patternType="solid">
        <fgColor rgb="FFFF9999"/>
        <bgColor rgb="FFF2F2F2"/>
      </patternFill>
    </fill>
    <fill>
      <patternFill patternType="solid">
        <fgColor rgb="FFFFFF00"/>
        <bgColor indexed="64"/>
      </patternFill>
    </fill>
    <fill>
      <patternFill patternType="solid">
        <fgColor rgb="FF0070C0"/>
        <bgColor indexed="64"/>
      </patternFill>
    </fill>
    <fill>
      <patternFill patternType="solid">
        <fgColor rgb="FFD91D09"/>
        <bgColor indexed="64"/>
      </patternFill>
    </fill>
    <fill>
      <patternFill patternType="solid">
        <fgColor rgb="FFCC0000"/>
        <bgColor indexed="64"/>
      </patternFill>
    </fill>
    <fill>
      <patternFill patternType="solid">
        <fgColor rgb="FF00B050"/>
        <bgColor indexed="64"/>
      </patternFill>
    </fill>
    <fill>
      <patternFill patternType="solid">
        <fgColor rgb="FF006699"/>
        <bgColor indexed="64"/>
      </patternFill>
    </fill>
    <fill>
      <patternFill patternType="solid">
        <fgColor rgb="FFFFFF00"/>
        <bgColor rgb="FFF2F2F2"/>
      </patternFill>
    </fill>
  </fills>
  <borders count="24">
    <border>
      <left/>
      <right/>
      <top/>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style="thin">
        <color auto="1"/>
      </right>
      <top/>
      <bottom/>
      <diagonal/>
    </border>
    <border>
      <left/>
      <right/>
      <top style="thin">
        <color auto="1"/>
      </top>
      <bottom/>
      <diagonal/>
    </border>
  </borders>
  <cellStyleXfs count="12">
    <xf numFmtId="0" fontId="0" fillId="0" borderId="0"/>
    <xf numFmtId="0" fontId="12" fillId="0" borderId="0" applyBorder="0" applyProtection="0"/>
    <xf numFmtId="0" fontId="1" fillId="0" borderId="0"/>
    <xf numFmtId="0" fontId="1" fillId="0" borderId="0"/>
    <xf numFmtId="0" fontId="2" fillId="0" borderId="0"/>
    <xf numFmtId="0" fontId="3" fillId="0" borderId="0"/>
    <xf numFmtId="0" fontId="3" fillId="0" borderId="0"/>
    <xf numFmtId="0" fontId="1" fillId="0" borderId="0"/>
    <xf numFmtId="0" fontId="1" fillId="0" borderId="0"/>
    <xf numFmtId="0" fontId="1" fillId="0" borderId="0"/>
    <xf numFmtId="0" fontId="4" fillId="0" borderId="0"/>
    <xf numFmtId="0" fontId="6" fillId="2" borderId="1" applyProtection="0"/>
  </cellStyleXfs>
  <cellXfs count="414">
    <xf numFmtId="0" fontId="0" fillId="0" borderId="0" xfId="0"/>
    <xf numFmtId="0" fontId="0" fillId="0" borderId="0" xfId="0" applyAlignment="1">
      <alignment horizontal="center" vertical="center"/>
    </xf>
    <xf numFmtId="0" fontId="0" fillId="0" borderId="0" xfId="0" applyAlignment="1">
      <alignment wrapText="1"/>
    </xf>
    <xf numFmtId="0" fontId="5" fillId="2" borderId="2" xfId="11" applyFont="1" applyBorder="1" applyAlignment="1" applyProtection="1">
      <alignment horizontal="center" vertical="center" wrapText="1"/>
    </xf>
    <xf numFmtId="0" fontId="9" fillId="0" borderId="0" xfId="0" applyFont="1" applyAlignment="1">
      <alignment horizontal="left" vertical="center" wrapText="1"/>
    </xf>
    <xf numFmtId="0" fontId="8" fillId="0" borderId="0" xfId="0" applyFont="1" applyAlignment="1">
      <alignment horizontal="center" vertical="center" wrapText="1"/>
    </xf>
    <xf numFmtId="0" fontId="10" fillId="0" borderId="3" xfId="0" applyFont="1" applyBorder="1" applyAlignment="1">
      <alignment vertical="center"/>
    </xf>
    <xf numFmtId="3" fontId="10" fillId="0" borderId="4" xfId="0" applyNumberFormat="1" applyFont="1" applyBorder="1" applyAlignment="1" applyProtection="1">
      <alignment vertical="center"/>
      <protection hidden="1"/>
    </xf>
    <xf numFmtId="0" fontId="10" fillId="0" borderId="5" xfId="0" applyFont="1" applyBorder="1" applyAlignment="1">
      <alignment vertical="center"/>
    </xf>
    <xf numFmtId="0" fontId="10" fillId="0" borderId="6"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10" fillId="0" borderId="10" xfId="0" applyFont="1" applyBorder="1" applyAlignment="1">
      <alignment vertical="center"/>
    </xf>
    <xf numFmtId="165" fontId="10" fillId="0" borderId="11" xfId="0" applyNumberFormat="1" applyFont="1" applyBorder="1" applyAlignment="1">
      <alignment vertical="center"/>
    </xf>
    <xf numFmtId="1" fontId="17" fillId="5" borderId="14" xfId="0" applyNumberFormat="1" applyFont="1" applyFill="1" applyBorder="1" applyAlignment="1">
      <alignment horizontal="center" vertical="center" wrapText="1"/>
    </xf>
    <xf numFmtId="1" fontId="19" fillId="6" borderId="13" xfId="0" applyNumberFormat="1" applyFont="1" applyFill="1" applyBorder="1" applyAlignment="1">
      <alignment horizontal="center" vertical="center" wrapText="1"/>
    </xf>
    <xf numFmtId="1" fontId="20" fillId="6" borderId="7" xfId="0" applyNumberFormat="1" applyFont="1" applyFill="1" applyBorder="1" applyAlignment="1">
      <alignment horizontal="center" vertical="center" wrapText="1"/>
    </xf>
    <xf numFmtId="1" fontId="23" fillId="3" borderId="16" xfId="0" applyNumberFormat="1" applyFont="1" applyFill="1" applyBorder="1" applyAlignment="1">
      <alignment horizontal="center" vertical="center" wrapText="1"/>
    </xf>
    <xf numFmtId="1" fontId="22" fillId="3" borderId="16" xfId="0" applyNumberFormat="1" applyFont="1" applyFill="1" applyBorder="1" applyAlignment="1">
      <alignment horizontal="center" vertical="center" wrapText="1"/>
    </xf>
    <xf numFmtId="1" fontId="24" fillId="3" borderId="17" xfId="0" applyNumberFormat="1" applyFont="1" applyFill="1" applyBorder="1" applyAlignment="1">
      <alignment horizontal="center" vertical="center" wrapText="1"/>
    </xf>
    <xf numFmtId="3" fontId="25" fillId="0" borderId="14" xfId="0" applyNumberFormat="1" applyFont="1" applyBorder="1" applyAlignment="1">
      <alignment horizontal="center" vertical="center"/>
    </xf>
    <xf numFmtId="0" fontId="0" fillId="0" borderId="14" xfId="0" applyBorder="1"/>
    <xf numFmtId="166" fontId="27" fillId="9" borderId="14" xfId="0" applyNumberFormat="1" applyFont="1" applyFill="1" applyBorder="1" applyAlignment="1">
      <alignment horizontal="center" vertical="center" wrapText="1"/>
    </xf>
    <xf numFmtId="2" fontId="27" fillId="9" borderId="14" xfId="0" applyNumberFormat="1" applyFont="1" applyFill="1" applyBorder="1" applyAlignment="1">
      <alignment horizontal="center" vertical="center" wrapText="1"/>
    </xf>
    <xf numFmtId="3" fontId="26" fillId="0" borderId="14" xfId="0" applyNumberFormat="1" applyFont="1" applyBorder="1" applyAlignment="1">
      <alignment horizontal="center" vertical="center"/>
    </xf>
    <xf numFmtId="165" fontId="26" fillId="0" borderId="14" xfId="0" applyNumberFormat="1" applyFont="1" applyBorder="1" applyAlignment="1">
      <alignment horizontal="center" vertical="center"/>
    </xf>
    <xf numFmtId="3" fontId="25" fillId="8" borderId="14" xfId="0" applyNumberFormat="1" applyFont="1" applyFill="1" applyBorder="1" applyAlignment="1">
      <alignment horizontal="center" vertical="center" wrapText="1"/>
    </xf>
    <xf numFmtId="3" fontId="25" fillId="0" borderId="2" xfId="0" applyNumberFormat="1" applyFont="1" applyBorder="1" applyAlignment="1">
      <alignment horizontal="center" vertical="center"/>
    </xf>
    <xf numFmtId="0" fontId="28" fillId="0" borderId="2" xfId="0" applyFont="1" applyBorder="1" applyAlignment="1">
      <alignment horizontal="center"/>
    </xf>
    <xf numFmtId="166" fontId="27" fillId="8" borderId="2" xfId="0" applyNumberFormat="1" applyFont="1" applyFill="1" applyBorder="1" applyAlignment="1">
      <alignment horizontal="center" vertical="center" wrapText="1"/>
    </xf>
    <xf numFmtId="2" fontId="27" fillId="8" borderId="2" xfId="0" applyNumberFormat="1" applyFont="1" applyFill="1" applyBorder="1" applyAlignment="1">
      <alignment horizontal="center" vertical="center" wrapText="1"/>
    </xf>
    <xf numFmtId="3" fontId="26" fillId="0" borderId="2" xfId="0" applyNumberFormat="1" applyFont="1" applyBorder="1" applyAlignment="1">
      <alignment horizontal="center" vertical="center"/>
    </xf>
    <xf numFmtId="0" fontId="28" fillId="0" borderId="0" xfId="0" applyFont="1" applyAlignment="1">
      <alignment horizontal="center"/>
    </xf>
    <xf numFmtId="3" fontId="25" fillId="8" borderId="2" xfId="0" applyNumberFormat="1" applyFont="1" applyFill="1" applyBorder="1" applyAlignment="1">
      <alignment horizontal="center" vertical="center"/>
    </xf>
    <xf numFmtId="166" fontId="27" fillId="9" borderId="2" xfId="0" applyNumberFormat="1" applyFont="1" applyFill="1" applyBorder="1" applyAlignment="1">
      <alignment horizontal="center" vertical="center" wrapText="1"/>
    </xf>
    <xf numFmtId="2" fontId="27" fillId="9" borderId="2" xfId="0" applyNumberFormat="1" applyFont="1" applyFill="1" applyBorder="1" applyAlignment="1">
      <alignment horizontal="center" vertical="center" wrapText="1"/>
    </xf>
    <xf numFmtId="0" fontId="0" fillId="0" borderId="2" xfId="0" applyBorder="1"/>
    <xf numFmtId="3" fontId="25" fillId="0" borderId="0" xfId="0" applyNumberFormat="1" applyFont="1" applyAlignment="1">
      <alignment horizontal="center" vertical="center"/>
    </xf>
    <xf numFmtId="0" fontId="15" fillId="3" borderId="0" xfId="8" applyFont="1" applyFill="1" applyAlignment="1">
      <alignment horizontal="center" vertical="center"/>
    </xf>
    <xf numFmtId="1" fontId="23" fillId="3" borderId="0" xfId="0" applyNumberFormat="1" applyFont="1" applyFill="1" applyAlignment="1">
      <alignment horizontal="center" vertical="center" wrapText="1"/>
    </xf>
    <xf numFmtId="1" fontId="22" fillId="3" borderId="0" xfId="0" applyNumberFormat="1" applyFont="1" applyFill="1" applyAlignment="1">
      <alignment horizontal="center" vertical="center" wrapText="1"/>
    </xf>
    <xf numFmtId="165" fontId="26" fillId="0" borderId="2" xfId="0" applyNumberFormat="1" applyFont="1" applyBorder="1" applyAlignment="1">
      <alignment horizontal="center" vertical="center"/>
    </xf>
    <xf numFmtId="3" fontId="25" fillId="8" borderId="2" xfId="0" applyNumberFormat="1" applyFont="1" applyFill="1" applyBorder="1" applyAlignment="1">
      <alignment horizontal="center" vertical="center" wrapText="1"/>
    </xf>
    <xf numFmtId="0" fontId="28" fillId="8" borderId="2" xfId="0" applyFont="1" applyFill="1" applyBorder="1" applyAlignment="1">
      <alignment horizontal="center"/>
    </xf>
    <xf numFmtId="1" fontId="24" fillId="3" borderId="0" xfId="0" applyNumberFormat="1" applyFont="1" applyFill="1" applyAlignment="1">
      <alignment horizontal="center" vertical="center" wrapText="1"/>
    </xf>
    <xf numFmtId="1" fontId="24" fillId="3" borderId="13" xfId="0" applyNumberFormat="1" applyFont="1" applyFill="1" applyBorder="1" applyAlignment="1">
      <alignment horizontal="center" vertical="center" wrapText="1"/>
    </xf>
    <xf numFmtId="1" fontId="22" fillId="3" borderId="13" xfId="0" applyNumberFormat="1" applyFont="1" applyFill="1" applyBorder="1" applyAlignment="1">
      <alignment horizontal="center" vertical="center" wrapText="1"/>
    </xf>
    <xf numFmtId="0" fontId="28" fillId="0" borderId="14" xfId="0" applyFont="1" applyBorder="1" applyAlignment="1">
      <alignment horizontal="center"/>
    </xf>
    <xf numFmtId="1" fontId="19" fillId="6" borderId="0" xfId="0" applyNumberFormat="1" applyFont="1" applyFill="1" applyAlignment="1">
      <alignment horizontal="center" vertical="center" wrapText="1"/>
    </xf>
    <xf numFmtId="1" fontId="22" fillId="7" borderId="0" xfId="0" applyNumberFormat="1" applyFont="1" applyFill="1" applyAlignment="1">
      <alignment horizontal="center" vertical="center" wrapText="1"/>
    </xf>
    <xf numFmtId="2" fontId="32" fillId="8" borderId="2" xfId="0" applyNumberFormat="1" applyFont="1" applyFill="1" applyBorder="1" applyAlignment="1">
      <alignment horizontal="center" vertical="center" wrapText="1"/>
    </xf>
    <xf numFmtId="2" fontId="32" fillId="9" borderId="2" xfId="0" applyNumberFormat="1" applyFont="1" applyFill="1" applyBorder="1" applyAlignment="1">
      <alignment horizontal="center" vertical="center" wrapText="1"/>
    </xf>
    <xf numFmtId="0" fontId="27" fillId="9" borderId="2" xfId="0" applyFont="1" applyFill="1" applyBorder="1" applyAlignment="1">
      <alignment horizontal="center" vertical="center" wrapText="1"/>
    </xf>
    <xf numFmtId="0" fontId="27" fillId="8" borderId="2" xfId="0" applyFont="1" applyFill="1" applyBorder="1" applyAlignment="1">
      <alignment horizontal="center" vertical="center" wrapText="1"/>
    </xf>
    <xf numFmtId="1" fontId="31" fillId="3" borderId="0" xfId="0" applyNumberFormat="1" applyFont="1" applyFill="1" applyAlignment="1">
      <alignment horizontal="center" vertical="center" wrapText="1"/>
    </xf>
    <xf numFmtId="165" fontId="26" fillId="0" borderId="15" xfId="0" applyNumberFormat="1" applyFont="1" applyBorder="1" applyAlignment="1">
      <alignment horizontal="center" vertical="center"/>
    </xf>
    <xf numFmtId="0" fontId="15" fillId="3" borderId="13" xfId="8" applyFont="1" applyFill="1" applyBorder="1" applyAlignment="1">
      <alignment horizontal="center" vertical="center"/>
    </xf>
    <xf numFmtId="3" fontId="26" fillId="0" borderId="12" xfId="0" applyNumberFormat="1" applyFont="1" applyBorder="1" applyAlignment="1">
      <alignment horizontal="center" vertical="center"/>
    </xf>
    <xf numFmtId="0" fontId="15" fillId="3" borderId="16" xfId="8" applyFont="1" applyFill="1" applyBorder="1" applyAlignment="1">
      <alignment horizontal="center" vertical="center"/>
    </xf>
    <xf numFmtId="1" fontId="24" fillId="3" borderId="16" xfId="0" applyNumberFormat="1" applyFont="1" applyFill="1" applyBorder="1" applyAlignment="1">
      <alignment horizontal="center" vertical="center" wrapText="1"/>
    </xf>
    <xf numFmtId="166" fontId="27" fillId="10" borderId="2" xfId="0" applyNumberFormat="1" applyFont="1" applyFill="1" applyBorder="1" applyAlignment="1">
      <alignment horizontal="center" vertical="center" wrapText="1"/>
    </xf>
    <xf numFmtId="0" fontId="25" fillId="8" borderId="12" xfId="0" applyFont="1" applyFill="1" applyBorder="1" applyAlignment="1">
      <alignment horizontal="left" vertical="center" wrapText="1"/>
    </xf>
    <xf numFmtId="0" fontId="26" fillId="8" borderId="7" xfId="0" applyFont="1" applyFill="1" applyBorder="1" applyAlignment="1">
      <alignment horizontal="left" vertical="center" wrapText="1"/>
    </xf>
    <xf numFmtId="0" fontId="34" fillId="0" borderId="0" xfId="0" applyFont="1"/>
    <xf numFmtId="1" fontId="35" fillId="7" borderId="0" xfId="0" applyNumberFormat="1" applyFont="1" applyFill="1" applyAlignment="1">
      <alignment horizontal="center" vertical="center" wrapText="1"/>
    </xf>
    <xf numFmtId="0" fontId="36" fillId="3" borderId="13" xfId="8" applyFont="1" applyFill="1" applyBorder="1" applyAlignment="1">
      <alignment vertical="center"/>
    </xf>
    <xf numFmtId="3" fontId="29" fillId="0" borderId="14" xfId="0" applyNumberFormat="1" applyFont="1" applyBorder="1" applyAlignment="1">
      <alignment horizontal="center" vertical="center"/>
    </xf>
    <xf numFmtId="3" fontId="29" fillId="0" borderId="15" xfId="0" applyNumberFormat="1" applyFont="1" applyBorder="1" applyAlignment="1">
      <alignment horizontal="center" vertical="center"/>
    </xf>
    <xf numFmtId="0" fontId="0" fillId="0" borderId="15" xfId="0" applyBorder="1"/>
    <xf numFmtId="3" fontId="29" fillId="0" borderId="2" xfId="0" applyNumberFormat="1" applyFont="1" applyBorder="1" applyAlignment="1">
      <alignment horizontal="center" vertical="center"/>
    </xf>
    <xf numFmtId="0" fontId="21" fillId="8" borderId="7" xfId="1" applyFont="1" applyFill="1" applyBorder="1" applyAlignment="1" applyProtection="1">
      <alignment horizontal="center" vertical="center"/>
    </xf>
    <xf numFmtId="0" fontId="21" fillId="8" borderId="2" xfId="1" applyFont="1" applyFill="1" applyBorder="1" applyAlignment="1" applyProtection="1">
      <alignment horizontal="center" vertical="center"/>
    </xf>
    <xf numFmtId="3" fontId="29" fillId="0" borderId="12" xfId="0" applyNumberFormat="1" applyFont="1" applyBorder="1" applyAlignment="1">
      <alignment horizontal="center" vertical="center"/>
    </xf>
    <xf numFmtId="0" fontId="0" fillId="0" borderId="12" xfId="0" applyBorder="1"/>
    <xf numFmtId="3" fontId="29" fillId="0" borderId="18" xfId="0" applyNumberFormat="1" applyFont="1" applyBorder="1" applyAlignment="1">
      <alignment horizontal="center" vertical="center"/>
    </xf>
    <xf numFmtId="0" fontId="21" fillId="8" borderId="19" xfId="1" applyFont="1" applyFill="1" applyBorder="1" applyAlignment="1" applyProtection="1">
      <alignment horizontal="center" vertical="center"/>
    </xf>
    <xf numFmtId="0" fontId="21" fillId="8" borderId="18" xfId="1" applyFont="1" applyFill="1" applyBorder="1" applyAlignment="1" applyProtection="1">
      <alignment horizontal="center" vertical="center"/>
    </xf>
    <xf numFmtId="1" fontId="37" fillId="3" borderId="13" xfId="0" applyNumberFormat="1" applyFont="1" applyFill="1" applyBorder="1" applyAlignment="1">
      <alignment horizontal="center" vertical="center" wrapText="1"/>
    </xf>
    <xf numFmtId="0" fontId="0" fillId="0" borderId="12" xfId="0" applyBorder="1" applyAlignment="1">
      <alignment horizontal="center" vertical="center"/>
    </xf>
    <xf numFmtId="0" fontId="15" fillId="0" borderId="2" xfId="8" applyFont="1" applyBorder="1" applyAlignment="1">
      <alignment horizontal="center" vertical="center"/>
    </xf>
    <xf numFmtId="0" fontId="1" fillId="0" borderId="2" xfId="3" applyBorder="1"/>
    <xf numFmtId="3" fontId="25" fillId="0" borderId="2" xfId="7" applyNumberFormat="1" applyFont="1" applyBorder="1" applyAlignment="1">
      <alignment horizontal="center" vertical="center"/>
    </xf>
    <xf numFmtId="166" fontId="27" fillId="8" borderId="2" xfId="7" applyNumberFormat="1" applyFont="1" applyFill="1" applyBorder="1" applyAlignment="1">
      <alignment horizontal="center" vertical="center" wrapText="1"/>
    </xf>
    <xf numFmtId="0" fontId="27" fillId="8" borderId="2" xfId="7" applyFont="1" applyFill="1" applyBorder="1" applyAlignment="1">
      <alignment horizontal="center" vertical="center" wrapText="1"/>
    </xf>
    <xf numFmtId="0" fontId="21" fillId="11" borderId="0" xfId="1" applyFont="1" applyFill="1" applyBorder="1" applyAlignment="1" applyProtection="1">
      <alignment horizontal="center" vertical="center"/>
    </xf>
    <xf numFmtId="1" fontId="22" fillId="3" borderId="0" xfId="3" applyNumberFormat="1" applyFont="1" applyFill="1" applyAlignment="1">
      <alignment horizontal="center" vertical="center" wrapText="1"/>
    </xf>
    <xf numFmtId="3" fontId="25" fillId="0" borderId="2" xfId="3" applyNumberFormat="1" applyFont="1" applyBorder="1" applyAlignment="1">
      <alignment horizontal="center" vertical="center"/>
    </xf>
    <xf numFmtId="0" fontId="0" fillId="0" borderId="2" xfId="0" applyBorder="1" applyAlignment="1">
      <alignment horizontal="center" vertical="center"/>
    </xf>
    <xf numFmtId="166" fontId="27" fillId="8" borderId="2" xfId="3" applyNumberFormat="1" applyFont="1" applyFill="1" applyBorder="1" applyAlignment="1">
      <alignment horizontal="center" vertical="center" wrapText="1"/>
    </xf>
    <xf numFmtId="0" fontId="27" fillId="8" borderId="2" xfId="3" applyFont="1" applyFill="1" applyBorder="1" applyAlignment="1">
      <alignment horizontal="center" vertical="center" wrapText="1"/>
    </xf>
    <xf numFmtId="3" fontId="26" fillId="0" borderId="2" xfId="3" applyNumberFormat="1" applyFont="1" applyBorder="1" applyAlignment="1">
      <alignment horizontal="center" vertical="center"/>
    </xf>
    <xf numFmtId="167" fontId="26" fillId="0" borderId="2" xfId="0" applyNumberFormat="1" applyFont="1" applyBorder="1" applyAlignment="1">
      <alignment horizontal="center" vertical="center"/>
    </xf>
    <xf numFmtId="3" fontId="25" fillId="0" borderId="12" xfId="0" applyNumberFormat="1" applyFont="1" applyBorder="1" applyAlignment="1">
      <alignment horizontal="center" vertical="center"/>
    </xf>
    <xf numFmtId="3" fontId="25" fillId="0" borderId="20" xfId="0" applyNumberFormat="1" applyFont="1" applyBorder="1" applyAlignment="1">
      <alignment horizontal="center" vertical="center"/>
    </xf>
    <xf numFmtId="3" fontId="25" fillId="0" borderId="7" xfId="0" applyNumberFormat="1" applyFont="1" applyBorder="1" applyAlignment="1">
      <alignment horizontal="center" vertical="center"/>
    </xf>
    <xf numFmtId="3" fontId="25" fillId="0" borderId="21" xfId="0" applyNumberFormat="1" applyFont="1" applyBorder="1" applyAlignment="1">
      <alignment horizontal="center" vertical="center"/>
    </xf>
    <xf numFmtId="3" fontId="25" fillId="0" borderId="15" xfId="0" applyNumberFormat="1" applyFont="1" applyBorder="1" applyAlignment="1">
      <alignment horizontal="center" vertical="center"/>
    </xf>
    <xf numFmtId="0" fontId="18" fillId="6" borderId="23" xfId="8" applyFont="1" applyFill="1" applyBorder="1" applyAlignment="1">
      <alignment horizontal="center" vertical="center"/>
    </xf>
    <xf numFmtId="0" fontId="0" fillId="0" borderId="2" xfId="0" applyBorder="1" applyAlignment="1">
      <alignment horizontal="left"/>
    </xf>
    <xf numFmtId="3" fontId="25" fillId="0" borderId="2" xfId="0" applyNumberFormat="1" applyFont="1" applyBorder="1" applyAlignment="1">
      <alignment horizontal="left" vertical="center"/>
    </xf>
    <xf numFmtId="0" fontId="0" fillId="0" borderId="0" xfId="0" applyAlignment="1">
      <alignment horizontal="left"/>
    </xf>
    <xf numFmtId="0" fontId="15" fillId="3" borderId="13" xfId="9" applyFont="1" applyFill="1" applyBorder="1" applyAlignment="1">
      <alignment horizontal="center" vertical="center" wrapText="1"/>
    </xf>
    <xf numFmtId="166" fontId="27" fillId="8" borderId="14" xfId="0" applyNumberFormat="1" applyFont="1" applyFill="1" applyBorder="1" applyAlignment="1">
      <alignment horizontal="center" vertical="center" wrapText="1"/>
    </xf>
    <xf numFmtId="0" fontId="27" fillId="8" borderId="14" xfId="0" applyFont="1" applyFill="1" applyBorder="1" applyAlignment="1">
      <alignment horizontal="center" vertical="center" wrapText="1"/>
    </xf>
    <xf numFmtId="3" fontId="25" fillId="0" borderId="18" xfId="0" applyNumberFormat="1" applyFont="1" applyBorder="1" applyAlignment="1">
      <alignment horizontal="center" vertical="center"/>
    </xf>
    <xf numFmtId="0" fontId="0" fillId="0" borderId="18" xfId="0" applyBorder="1"/>
    <xf numFmtId="166" fontId="27" fillId="8" borderId="18" xfId="0" applyNumberFormat="1" applyFont="1" applyFill="1" applyBorder="1" applyAlignment="1">
      <alignment horizontal="center" vertical="center" wrapText="1"/>
    </xf>
    <xf numFmtId="0" fontId="27" fillId="8" borderId="18" xfId="0" applyFont="1" applyFill="1" applyBorder="1" applyAlignment="1">
      <alignment horizontal="center" vertical="center" wrapText="1"/>
    </xf>
    <xf numFmtId="3" fontId="26" fillId="0" borderId="18" xfId="0" applyNumberFormat="1" applyFont="1" applyBorder="1" applyAlignment="1">
      <alignment horizontal="center" vertical="center"/>
    </xf>
    <xf numFmtId="0" fontId="15" fillId="3" borderId="13" xfId="8" applyFont="1" applyFill="1" applyBorder="1" applyAlignment="1">
      <alignment horizontal="center" vertical="center" wrapText="1"/>
    </xf>
    <xf numFmtId="3" fontId="25" fillId="0" borderId="22" xfId="0" applyNumberFormat="1" applyFont="1" applyBorder="1" applyAlignment="1">
      <alignment horizontal="center" vertical="center"/>
    </xf>
    <xf numFmtId="0" fontId="31" fillId="0" borderId="14" xfId="0" applyFont="1" applyBorder="1" applyAlignment="1">
      <alignment horizontal="left"/>
    </xf>
    <xf numFmtId="0" fontId="31" fillId="0" borderId="0" xfId="0" applyFont="1" applyAlignment="1">
      <alignment horizontal="left"/>
    </xf>
    <xf numFmtId="0" fontId="31" fillId="0" borderId="2" xfId="0" applyFont="1" applyBorder="1" applyAlignment="1">
      <alignment horizontal="left"/>
    </xf>
    <xf numFmtId="0" fontId="15" fillId="3" borderId="13" xfId="9" applyFont="1" applyFill="1" applyBorder="1" applyAlignment="1">
      <alignment horizontal="center" vertical="center"/>
    </xf>
    <xf numFmtId="166" fontId="38" fillId="8" borderId="2" xfId="0" applyNumberFormat="1" applyFont="1" applyFill="1" applyBorder="1" applyAlignment="1">
      <alignment horizontal="center" vertical="center" wrapText="1"/>
    </xf>
    <xf numFmtId="0" fontId="38" fillId="8" borderId="2" xfId="0" applyFont="1" applyFill="1" applyBorder="1" applyAlignment="1">
      <alignment horizontal="center" vertical="center" wrapText="1"/>
    </xf>
    <xf numFmtId="3" fontId="30" fillId="0" borderId="2" xfId="0" applyNumberFormat="1" applyFont="1" applyBorder="1" applyAlignment="1">
      <alignment horizontal="center" vertical="center"/>
    </xf>
    <xf numFmtId="0" fontId="1" fillId="0" borderId="0" xfId="0" applyFont="1"/>
    <xf numFmtId="3" fontId="25" fillId="0" borderId="2" xfId="2" applyNumberFormat="1" applyFont="1" applyBorder="1" applyAlignment="1">
      <alignment horizontal="center" vertical="center"/>
    </xf>
    <xf numFmtId="0" fontId="36" fillId="0" borderId="0" xfId="0" applyFont="1" applyAlignment="1">
      <alignment horizontal="left" vertical="center" wrapText="1"/>
    </xf>
    <xf numFmtId="0" fontId="44" fillId="18" borderId="12" xfId="0" applyFont="1" applyFill="1" applyBorder="1" applyAlignment="1">
      <alignment horizontal="left" vertical="center" wrapText="1"/>
    </xf>
    <xf numFmtId="0" fontId="8" fillId="18" borderId="13" xfId="0" applyFont="1" applyFill="1" applyBorder="1" applyAlignment="1">
      <alignment horizontal="center" vertical="center" wrapText="1"/>
    </xf>
    <xf numFmtId="0" fontId="8" fillId="18" borderId="7" xfId="0" applyFont="1" applyFill="1" applyBorder="1" applyAlignment="1">
      <alignment horizontal="center" vertical="center" wrapText="1"/>
    </xf>
    <xf numFmtId="0" fontId="7" fillId="19" borderId="0" xfId="0" applyFont="1" applyFill="1" applyAlignment="1">
      <alignment horizontal="left" vertical="center" wrapText="1"/>
    </xf>
    <xf numFmtId="0" fontId="8" fillId="19" borderId="0" xfId="0" applyFont="1" applyFill="1" applyAlignment="1">
      <alignment horizontal="center" vertical="center" wrapText="1"/>
    </xf>
    <xf numFmtId="0" fontId="45" fillId="0" borderId="2" xfId="0" applyFont="1" applyBorder="1"/>
    <xf numFmtId="0" fontId="0" fillId="0" borderId="2" xfId="0" applyBorder="1" applyAlignment="1">
      <alignment horizontal="left" vertical="center"/>
    </xf>
    <xf numFmtId="3" fontId="29" fillId="0" borderId="7" xfId="0" applyNumberFormat="1" applyFont="1" applyBorder="1" applyAlignment="1">
      <alignment horizontal="center" vertical="center"/>
    </xf>
    <xf numFmtId="0" fontId="0" fillId="0" borderId="2" xfId="0" applyBorder="1" applyAlignment="1">
      <alignment wrapText="1"/>
    </xf>
    <xf numFmtId="3" fontId="29" fillId="0" borderId="2" xfId="2" applyNumberFormat="1" applyFont="1" applyBorder="1" applyAlignment="1">
      <alignment horizontal="center" vertical="center"/>
    </xf>
    <xf numFmtId="166" fontId="38" fillId="0" borderId="2" xfId="2" applyNumberFormat="1" applyFont="1" applyBorder="1" applyAlignment="1">
      <alignment horizontal="center" vertical="center" wrapText="1"/>
    </xf>
    <xf numFmtId="0" fontId="38" fillId="0" borderId="2" xfId="2" applyFont="1" applyBorder="1" applyAlignment="1">
      <alignment horizontal="center" vertical="center" wrapText="1"/>
    </xf>
    <xf numFmtId="3" fontId="30" fillId="0" borderId="2" xfId="2" applyNumberFormat="1" applyFont="1" applyBorder="1" applyAlignment="1">
      <alignment horizontal="center" vertical="center"/>
    </xf>
    <xf numFmtId="0" fontId="1" fillId="0" borderId="2" xfId="2" applyBorder="1"/>
    <xf numFmtId="0" fontId="1" fillId="0" borderId="7" xfId="2" applyBorder="1"/>
    <xf numFmtId="166" fontId="38" fillId="0" borderId="13" xfId="2" applyNumberFormat="1" applyFont="1" applyBorder="1" applyAlignment="1">
      <alignment horizontal="center" vertical="center" wrapText="1"/>
    </xf>
    <xf numFmtId="0" fontId="0" fillId="0" borderId="7" xfId="0" applyBorder="1"/>
    <xf numFmtId="0" fontId="0" fillId="0" borderId="13" xfId="0" applyBorder="1"/>
    <xf numFmtId="0" fontId="38" fillId="0" borderId="13" xfId="2" applyFont="1" applyBorder="1" applyAlignment="1">
      <alignment horizontal="center" vertical="center" wrapText="1"/>
    </xf>
    <xf numFmtId="3" fontId="30" fillId="0" borderId="13" xfId="2" applyNumberFormat="1" applyFont="1" applyBorder="1" applyAlignment="1">
      <alignment horizontal="center" vertical="center"/>
    </xf>
    <xf numFmtId="1" fontId="22" fillId="15" borderId="0" xfId="0" applyNumberFormat="1" applyFont="1" applyFill="1" applyAlignment="1">
      <alignment horizontal="center" vertical="center" wrapText="1"/>
    </xf>
    <xf numFmtId="1" fontId="22" fillId="0" borderId="0" xfId="3" applyNumberFormat="1" applyFont="1" applyAlignment="1">
      <alignment horizontal="center" vertical="center" wrapText="1"/>
    </xf>
    <xf numFmtId="3" fontId="25" fillId="0" borderId="2" xfId="0" applyNumberFormat="1" applyFont="1" applyBorder="1" applyAlignment="1">
      <alignment horizontal="center" vertical="center" wrapText="1"/>
    </xf>
    <xf numFmtId="0" fontId="15" fillId="0" borderId="12" xfId="8" applyFont="1" applyBorder="1" applyAlignment="1">
      <alignment horizontal="center" vertical="center"/>
    </xf>
    <xf numFmtId="1" fontId="24" fillId="0" borderId="2" xfId="3" applyNumberFormat="1" applyFont="1" applyBorder="1" applyAlignment="1">
      <alignment horizontal="center" vertical="center" wrapText="1"/>
    </xf>
    <xf numFmtId="3" fontId="46" fillId="0" borderId="18" xfId="0" applyNumberFormat="1" applyFont="1" applyBorder="1" applyAlignment="1">
      <alignment horizontal="center" vertical="center"/>
    </xf>
    <xf numFmtId="3" fontId="25" fillId="0" borderId="18" xfId="3" applyNumberFormat="1" applyFont="1" applyBorder="1" applyAlignment="1">
      <alignment horizontal="center" vertical="center"/>
    </xf>
    <xf numFmtId="1" fontId="24" fillId="3" borderId="13" xfId="3" applyNumberFormat="1" applyFont="1" applyFill="1" applyBorder="1" applyAlignment="1">
      <alignment horizontal="center" vertical="center" wrapText="1"/>
    </xf>
    <xf numFmtId="1" fontId="22" fillId="3" borderId="13" xfId="3" applyNumberFormat="1" applyFont="1" applyFill="1" applyBorder="1" applyAlignment="1">
      <alignment horizontal="center" vertical="center" wrapText="1"/>
    </xf>
    <xf numFmtId="0" fontId="25" fillId="8" borderId="20" xfId="3" applyFont="1" applyFill="1" applyBorder="1" applyAlignment="1">
      <alignment horizontal="left" vertical="center" wrapText="1"/>
    </xf>
    <xf numFmtId="0" fontId="25" fillId="8" borderId="19" xfId="3" applyFont="1" applyFill="1" applyBorder="1" applyAlignment="1">
      <alignment horizontal="left" vertical="center" wrapText="1"/>
    </xf>
    <xf numFmtId="3" fontId="46" fillId="0" borderId="22" xfId="0" applyNumberFormat="1" applyFont="1" applyBorder="1" applyAlignment="1">
      <alignment horizontal="center" vertical="center"/>
    </xf>
    <xf numFmtId="3" fontId="25" fillId="0" borderId="22" xfId="3" applyNumberFormat="1" applyFont="1" applyBorder="1" applyAlignment="1">
      <alignment horizontal="center" vertical="center"/>
    </xf>
    <xf numFmtId="0" fontId="47" fillId="0" borderId="13" xfId="0" applyFont="1" applyBorder="1" applyAlignment="1">
      <alignment horizontal="center" vertical="center"/>
    </xf>
    <xf numFmtId="3" fontId="29" fillId="0" borderId="2" xfId="0" applyNumberFormat="1" applyFont="1" applyBorder="1" applyAlignment="1">
      <alignment horizontal="center" vertical="center" wrapText="1"/>
    </xf>
    <xf numFmtId="1" fontId="24" fillId="0" borderId="13" xfId="3" applyNumberFormat="1" applyFont="1" applyBorder="1" applyAlignment="1">
      <alignment horizontal="center" vertical="center" wrapText="1"/>
    </xf>
    <xf numFmtId="3" fontId="25" fillId="8" borderId="13" xfId="0" applyNumberFormat="1" applyFont="1" applyFill="1" applyBorder="1" applyAlignment="1">
      <alignment horizontal="center" vertical="center" wrapText="1"/>
    </xf>
    <xf numFmtId="0" fontId="39" fillId="0" borderId="2" xfId="0" applyFont="1" applyBorder="1" applyAlignment="1">
      <alignment horizontal="center" vertical="center"/>
    </xf>
    <xf numFmtId="0" fontId="40" fillId="0" borderId="2" xfId="0" applyFont="1" applyBorder="1" applyAlignment="1">
      <alignment horizontal="center" vertical="center"/>
    </xf>
    <xf numFmtId="0" fontId="0" fillId="18" borderId="0" xfId="0" applyFill="1"/>
    <xf numFmtId="0" fontId="0" fillId="18" borderId="0" xfId="0" applyFill="1" applyAlignment="1">
      <alignment horizontal="center" vertical="center"/>
    </xf>
    <xf numFmtId="0" fontId="0" fillId="18" borderId="0" xfId="0" applyFill="1" applyAlignment="1">
      <alignment wrapText="1"/>
    </xf>
    <xf numFmtId="0" fontId="0" fillId="16" borderId="0" xfId="0" applyFill="1" applyAlignment="1">
      <alignment horizontal="center" vertical="center"/>
    </xf>
    <xf numFmtId="0" fontId="0" fillId="16" borderId="0" xfId="0" applyFill="1"/>
    <xf numFmtId="0" fontId="0" fillId="16" borderId="0" xfId="0" applyFill="1" applyAlignment="1">
      <alignment wrapText="1"/>
    </xf>
    <xf numFmtId="0" fontId="36" fillId="18" borderId="0" xfId="0" applyFont="1" applyFill="1" applyAlignment="1">
      <alignment horizontal="left" vertical="center" wrapText="1"/>
    </xf>
    <xf numFmtId="0" fontId="15" fillId="20" borderId="13" xfId="8" applyFont="1" applyFill="1" applyBorder="1" applyAlignment="1">
      <alignment horizontal="center" vertical="center"/>
    </xf>
    <xf numFmtId="1" fontId="24" fillId="21" borderId="0" xfId="0" applyNumberFormat="1" applyFont="1" applyFill="1" applyAlignment="1">
      <alignment horizontal="center" vertical="center" wrapText="1"/>
    </xf>
    <xf numFmtId="3" fontId="25" fillId="22" borderId="7" xfId="0" applyNumberFormat="1" applyFont="1" applyFill="1" applyBorder="1" applyAlignment="1">
      <alignment horizontal="center" vertical="center"/>
    </xf>
    <xf numFmtId="3" fontId="29" fillId="0" borderId="20" xfId="0" applyNumberFormat="1" applyFont="1" applyBorder="1" applyAlignment="1">
      <alignment horizontal="center" vertical="center"/>
    </xf>
    <xf numFmtId="0" fontId="0" fillId="0" borderId="20" xfId="0" applyBorder="1"/>
    <xf numFmtId="3" fontId="46" fillId="0" borderId="2" xfId="0" applyNumberFormat="1" applyFont="1" applyBorder="1" applyAlignment="1">
      <alignment horizontal="center" vertical="center"/>
    </xf>
    <xf numFmtId="1" fontId="22" fillId="26" borderId="0" xfId="0" applyNumberFormat="1" applyFont="1" applyFill="1" applyAlignment="1">
      <alignment horizontal="center" vertical="center" wrapText="1"/>
    </xf>
    <xf numFmtId="1" fontId="22" fillId="26" borderId="13" xfId="0" applyNumberFormat="1" applyFont="1" applyFill="1" applyBorder="1" applyAlignment="1">
      <alignment horizontal="center" vertical="center" wrapText="1"/>
    </xf>
    <xf numFmtId="0" fontId="21" fillId="26" borderId="7" xfId="1" applyFont="1" applyFill="1" applyBorder="1" applyAlignment="1" applyProtection="1">
      <alignment horizontal="center" vertical="center"/>
    </xf>
    <xf numFmtId="1" fontId="35" fillId="26" borderId="0" xfId="0" applyNumberFormat="1" applyFont="1" applyFill="1" applyAlignment="1">
      <alignment horizontal="center" vertical="center" wrapText="1"/>
    </xf>
    <xf numFmtId="0" fontId="21" fillId="26" borderId="16" xfId="1" applyFont="1" applyFill="1" applyBorder="1" applyAlignment="1" applyProtection="1">
      <alignment horizontal="center" vertical="center"/>
    </xf>
    <xf numFmtId="0" fontId="21" fillId="26" borderId="0" xfId="1" applyFont="1" applyFill="1" applyBorder="1" applyAlignment="1" applyProtection="1">
      <alignment horizontal="center" vertical="center"/>
    </xf>
    <xf numFmtId="0" fontId="50" fillId="26" borderId="0" xfId="1" applyFont="1" applyFill="1" applyBorder="1" applyAlignment="1" applyProtection="1">
      <alignment horizontal="center" vertical="center"/>
    </xf>
    <xf numFmtId="0" fontId="15" fillId="3" borderId="23" xfId="8" applyFont="1" applyFill="1" applyBorder="1" applyAlignment="1">
      <alignment horizontal="center" vertical="center"/>
    </xf>
    <xf numFmtId="0" fontId="21" fillId="26" borderId="13" xfId="1" applyFont="1" applyFill="1" applyBorder="1" applyAlignment="1" applyProtection="1">
      <alignment horizontal="center" vertical="center"/>
    </xf>
    <xf numFmtId="166" fontId="27" fillId="8" borderId="0" xfId="0" applyNumberFormat="1" applyFont="1" applyFill="1" applyAlignment="1">
      <alignment horizontal="center" vertical="center" wrapText="1"/>
    </xf>
    <xf numFmtId="0" fontId="27" fillId="8" borderId="0" xfId="0" applyFont="1" applyFill="1" applyAlignment="1">
      <alignment horizontal="center" vertical="center" wrapText="1"/>
    </xf>
    <xf numFmtId="3" fontId="26" fillId="0" borderId="0" xfId="0" applyNumberFormat="1" applyFont="1" applyAlignment="1">
      <alignment horizontal="center" vertical="center"/>
    </xf>
    <xf numFmtId="3" fontId="25" fillId="25" borderId="0" xfId="0" applyNumberFormat="1" applyFont="1" applyFill="1" applyAlignment="1">
      <alignment horizontal="center" vertical="center"/>
    </xf>
    <xf numFmtId="0" fontId="49" fillId="28" borderId="13" xfId="1" applyFont="1" applyFill="1" applyBorder="1" applyProtection="1"/>
    <xf numFmtId="0" fontId="49" fillId="28" borderId="7" xfId="1" applyFont="1" applyFill="1" applyBorder="1" applyProtection="1"/>
    <xf numFmtId="0" fontId="52" fillId="0" borderId="0" xfId="0" applyFont="1"/>
    <xf numFmtId="0" fontId="21" fillId="33" borderId="19" xfId="1" applyFont="1" applyFill="1" applyBorder="1" applyAlignment="1">
      <alignment horizontal="center"/>
    </xf>
    <xf numFmtId="0" fontId="1" fillId="0" borderId="2" xfId="0" applyFont="1" applyBorder="1"/>
    <xf numFmtId="0" fontId="0" fillId="0" borderId="14" xfId="0" applyBorder="1" applyProtection="1">
      <protection locked="0"/>
    </xf>
    <xf numFmtId="0" fontId="28" fillId="0" borderId="2" xfId="0" applyFont="1" applyBorder="1" applyAlignment="1" applyProtection="1">
      <alignment horizontal="center"/>
      <protection locked="0"/>
    </xf>
    <xf numFmtId="0" fontId="0" fillId="0" borderId="2" xfId="0" applyBorder="1" applyProtection="1">
      <protection locked="0"/>
    </xf>
    <xf numFmtId="1" fontId="22" fillId="34" borderId="0" xfId="0" applyNumberFormat="1" applyFont="1" applyFill="1" applyAlignment="1">
      <alignment horizontal="center" vertical="center" wrapText="1"/>
    </xf>
    <xf numFmtId="0" fontId="11" fillId="4" borderId="2" xfId="1" applyFont="1" applyFill="1" applyBorder="1" applyAlignment="1" applyProtection="1">
      <alignment horizontal="left" vertical="center" wrapText="1"/>
    </xf>
    <xf numFmtId="0" fontId="48" fillId="18" borderId="0" xfId="0" applyFont="1" applyFill="1" applyAlignment="1">
      <alignment horizontal="left" vertical="center" wrapText="1"/>
    </xf>
    <xf numFmtId="164" fontId="41" fillId="0" borderId="2" xfId="0" applyNumberFormat="1" applyFont="1" applyBorder="1" applyAlignment="1">
      <alignment horizontal="center" vertical="center" wrapText="1"/>
    </xf>
    <xf numFmtId="164" fontId="42" fillId="0" borderId="2" xfId="0" applyNumberFormat="1" applyFont="1" applyBorder="1" applyAlignment="1">
      <alignment horizontal="center" vertical="center" wrapText="1"/>
    </xf>
    <xf numFmtId="164" fontId="16" fillId="0" borderId="2" xfId="0" applyNumberFormat="1" applyFont="1" applyBorder="1" applyAlignment="1">
      <alignment horizontal="center" vertical="center" wrapText="1"/>
    </xf>
    <xf numFmtId="0" fontId="48" fillId="18" borderId="23" xfId="0" applyFont="1" applyFill="1" applyBorder="1" applyAlignment="1">
      <alignment horizontal="left" vertical="center" wrapText="1"/>
    </xf>
    <xf numFmtId="0" fontId="25" fillId="0" borderId="2" xfId="0" applyFont="1" applyBorder="1" applyAlignment="1">
      <alignment horizontal="left" vertical="center" wrapText="1"/>
    </xf>
    <xf numFmtId="166" fontId="27" fillId="0" borderId="0" xfId="0" applyNumberFormat="1" applyFont="1" applyAlignment="1">
      <alignment horizontal="center" vertical="center" wrapText="1"/>
    </xf>
    <xf numFmtId="0" fontId="27" fillId="0" borderId="0" xfId="0" applyFont="1" applyAlignment="1">
      <alignment horizontal="center" vertical="center" wrapText="1"/>
    </xf>
    <xf numFmtId="166" fontId="27" fillId="0" borderId="2" xfId="0" applyNumberFormat="1" applyFont="1" applyBorder="1" applyAlignment="1">
      <alignment horizontal="center" vertical="center" wrapText="1"/>
    </xf>
    <xf numFmtId="0" fontId="27"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29" fillId="0" borderId="2" xfId="0" applyFont="1" applyBorder="1" applyAlignment="1">
      <alignment horizontal="center" vertical="center" wrapText="1"/>
    </xf>
    <xf numFmtId="164" fontId="42" fillId="36" borderId="2" xfId="0" applyNumberFormat="1" applyFont="1" applyFill="1" applyBorder="1" applyAlignment="1">
      <alignment horizontal="center" vertical="center" wrapText="1"/>
    </xf>
    <xf numFmtId="1" fontId="22" fillId="39" borderId="0" xfId="3" applyNumberFormat="1" applyFont="1" applyFill="1" applyAlignment="1">
      <alignment horizontal="center" vertical="center" wrapText="1"/>
    </xf>
    <xf numFmtId="0" fontId="0" fillId="25" borderId="0" xfId="0" applyFill="1"/>
    <xf numFmtId="0" fontId="49" fillId="37" borderId="2" xfId="1" applyFont="1" applyFill="1" applyBorder="1" applyProtection="1"/>
    <xf numFmtId="0" fontId="43" fillId="4" borderId="2" xfId="1" applyFont="1" applyFill="1" applyBorder="1" applyAlignment="1" applyProtection="1">
      <alignment horizontal="left" vertical="center" wrapText="1"/>
    </xf>
    <xf numFmtId="0" fontId="43" fillId="30" borderId="2" xfId="1" applyFont="1" applyFill="1" applyBorder="1" applyAlignment="1" applyProtection="1">
      <alignment horizontal="left" vertical="center" wrapText="1"/>
    </xf>
    <xf numFmtId="0" fontId="0" fillId="24" borderId="2" xfId="0" applyFill="1" applyBorder="1"/>
    <xf numFmtId="0" fontId="43" fillId="38" borderId="2" xfId="1" applyFont="1" applyFill="1" applyBorder="1" applyAlignment="1" applyProtection="1">
      <alignment horizontal="left" vertical="center" wrapText="1"/>
    </xf>
    <xf numFmtId="0" fontId="43" fillId="40" borderId="2" xfId="1" applyFont="1" applyFill="1" applyBorder="1" applyAlignment="1" applyProtection="1">
      <alignment horizontal="left" vertical="center" wrapText="1"/>
    </xf>
    <xf numFmtId="0" fontId="49" fillId="23" borderId="2" xfId="1" applyFont="1" applyFill="1" applyBorder="1" applyAlignment="1" applyProtection="1">
      <alignment horizontal="left" vertical="center" wrapText="1"/>
    </xf>
    <xf numFmtId="0" fontId="43" fillId="23" borderId="2" xfId="1" applyFont="1" applyFill="1" applyBorder="1" applyAlignment="1" applyProtection="1">
      <alignment horizontal="left" vertical="center" wrapText="1"/>
    </xf>
    <xf numFmtId="0" fontId="43" fillId="4" borderId="18" xfId="1" applyFont="1" applyFill="1" applyBorder="1" applyAlignment="1" applyProtection="1">
      <alignment horizontal="left" vertical="center" wrapText="1"/>
    </xf>
    <xf numFmtId="3" fontId="25" fillId="0" borderId="13" xfId="0" applyNumberFormat="1" applyFont="1" applyBorder="1" applyAlignment="1">
      <alignment horizontal="center" vertical="center"/>
    </xf>
    <xf numFmtId="166" fontId="27" fillId="8" borderId="13" xfId="0" applyNumberFormat="1" applyFont="1" applyFill="1" applyBorder="1" applyAlignment="1">
      <alignment horizontal="center" vertical="center" wrapText="1"/>
    </xf>
    <xf numFmtId="0" fontId="27" fillId="8" borderId="13" xfId="0" applyFont="1" applyFill="1" applyBorder="1" applyAlignment="1">
      <alignment horizontal="center" vertical="center" wrapText="1"/>
    </xf>
    <xf numFmtId="3" fontId="26" fillId="0" borderId="13" xfId="0" applyNumberFormat="1" applyFont="1" applyBorder="1" applyAlignment="1">
      <alignment horizontal="center" vertical="center"/>
    </xf>
    <xf numFmtId="3" fontId="25" fillId="0" borderId="13" xfId="2" applyNumberFormat="1" applyFont="1" applyBorder="1" applyAlignment="1">
      <alignment horizontal="center" vertical="center"/>
    </xf>
    <xf numFmtId="0" fontId="29" fillId="8" borderId="12" xfId="0" applyFont="1" applyFill="1" applyBorder="1" applyAlignment="1">
      <alignment horizontal="left" vertical="center" wrapText="1"/>
    </xf>
    <xf numFmtId="0" fontId="29" fillId="8" borderId="7" xfId="0" applyFont="1" applyFill="1" applyBorder="1" applyAlignment="1">
      <alignment horizontal="left" vertical="center" wrapText="1"/>
    </xf>
    <xf numFmtId="0" fontId="25" fillId="8" borderId="2" xfId="0" applyFont="1" applyFill="1" applyBorder="1" applyAlignment="1">
      <alignment horizontal="left" vertical="center" wrapText="1"/>
    </xf>
    <xf numFmtId="3" fontId="25" fillId="42" borderId="2" xfId="0" applyNumberFormat="1" applyFont="1" applyFill="1" applyBorder="1" applyAlignment="1">
      <alignment horizontal="center" vertical="center"/>
    </xf>
    <xf numFmtId="3" fontId="29" fillId="42" borderId="2" xfId="0" applyNumberFormat="1" applyFont="1" applyFill="1" applyBorder="1" applyAlignment="1">
      <alignment horizontal="center" vertical="center"/>
    </xf>
    <xf numFmtId="0" fontId="0" fillId="42" borderId="2" xfId="0" applyFill="1" applyBorder="1"/>
    <xf numFmtId="3" fontId="25" fillId="42" borderId="2" xfId="0" applyNumberFormat="1" applyFont="1" applyFill="1" applyBorder="1" applyAlignment="1">
      <alignment horizontal="center" vertical="center" wrapText="1"/>
    </xf>
    <xf numFmtId="3" fontId="25" fillId="48" borderId="14" xfId="0" applyNumberFormat="1" applyFont="1" applyFill="1" applyBorder="1" applyAlignment="1">
      <alignment horizontal="center" vertical="center" wrapText="1"/>
    </xf>
    <xf numFmtId="0" fontId="57" fillId="0" borderId="12" xfId="0" applyFont="1" applyBorder="1" applyAlignment="1">
      <alignment horizontal="right" vertical="center" wrapText="1"/>
    </xf>
    <xf numFmtId="0" fontId="57" fillId="0" borderId="13" xfId="0" applyFont="1" applyBorder="1" applyAlignment="1">
      <alignment horizontal="right" vertical="center" wrapText="1"/>
    </xf>
    <xf numFmtId="0" fontId="56" fillId="0" borderId="13" xfId="0" applyFont="1" applyBorder="1" applyAlignment="1">
      <alignment horizontal="right" vertical="center" wrapText="1"/>
    </xf>
    <xf numFmtId="0" fontId="57" fillId="0" borderId="7" xfId="0" applyFont="1" applyBorder="1" applyAlignment="1">
      <alignment horizontal="right" vertical="center" wrapText="1"/>
    </xf>
    <xf numFmtId="164" fontId="57" fillId="0" borderId="12" xfId="0" applyNumberFormat="1" applyFont="1" applyBorder="1" applyAlignment="1">
      <alignment horizontal="center" vertical="center" wrapText="1"/>
    </xf>
    <xf numFmtId="164" fontId="9" fillId="0" borderId="13" xfId="0" applyNumberFormat="1" applyFont="1" applyBorder="1" applyAlignment="1">
      <alignment horizontal="center" vertical="center" wrapText="1"/>
    </xf>
    <xf numFmtId="164" fontId="57" fillId="0" borderId="7" xfId="0" applyNumberFormat="1" applyFont="1" applyBorder="1" applyAlignment="1">
      <alignment horizontal="center" vertical="center" wrapText="1"/>
    </xf>
    <xf numFmtId="0" fontId="9" fillId="0" borderId="12" xfId="0" applyFont="1" applyBorder="1" applyAlignment="1">
      <alignment horizontal="right" vertical="center" wrapText="1"/>
    </xf>
    <xf numFmtId="0" fontId="9" fillId="0" borderId="13" xfId="0" applyFont="1" applyBorder="1" applyAlignment="1">
      <alignment horizontal="right" vertical="center" wrapText="1"/>
    </xf>
    <xf numFmtId="0" fontId="9" fillId="0" borderId="13" xfId="0" applyFont="1" applyBorder="1" applyAlignment="1">
      <alignment horizontal="center" vertical="center" wrapText="1"/>
    </xf>
    <xf numFmtId="0" fontId="9" fillId="0" borderId="7" xfId="0" applyFont="1" applyBorder="1" applyAlignment="1">
      <alignment horizontal="right" vertical="center" wrapText="1"/>
    </xf>
    <xf numFmtId="164" fontId="9" fillId="0" borderId="12" xfId="0" applyNumberFormat="1" applyFont="1" applyBorder="1" applyAlignment="1">
      <alignment horizontal="center" vertical="center" wrapText="1"/>
    </xf>
    <xf numFmtId="164" fontId="9" fillId="0" borderId="7" xfId="0" applyNumberFormat="1" applyFont="1" applyBorder="1" applyAlignment="1">
      <alignment horizontal="center" vertical="center" wrapText="1"/>
    </xf>
    <xf numFmtId="0" fontId="25" fillId="42" borderId="2" xfId="3" applyFont="1" applyFill="1" applyBorder="1" applyAlignment="1">
      <alignment horizontal="left" vertical="center" wrapText="1"/>
    </xf>
    <xf numFmtId="0" fontId="9" fillId="0" borderId="12" xfId="0" applyFont="1" applyBorder="1" applyAlignment="1">
      <alignment horizontal="right" vertical="center" wrapText="1" indent="1"/>
    </xf>
    <xf numFmtId="0" fontId="9" fillId="0" borderId="13" xfId="0" applyFont="1" applyBorder="1" applyAlignment="1">
      <alignment horizontal="right" vertical="center" wrapText="1" indent="1"/>
    </xf>
    <xf numFmtId="0" fontId="9" fillId="0" borderId="7" xfId="0" applyFont="1" applyBorder="1" applyAlignment="1">
      <alignment horizontal="right" vertical="center" wrapText="1" indent="1"/>
    </xf>
    <xf numFmtId="0" fontId="25" fillId="8" borderId="13" xfId="0" applyFont="1" applyFill="1" applyBorder="1" applyAlignment="1">
      <alignment horizontal="center" vertical="center" wrapText="1"/>
    </xf>
    <xf numFmtId="0" fontId="29" fillId="8" borderId="13" xfId="0" applyFont="1" applyFill="1" applyBorder="1" applyAlignment="1">
      <alignment horizontal="center" vertical="center" wrapText="1"/>
    </xf>
    <xf numFmtId="0" fontId="15" fillId="20" borderId="13" xfId="8" applyFont="1" applyFill="1" applyBorder="1" applyAlignment="1">
      <alignment horizontal="center" vertical="center" wrapText="1"/>
    </xf>
    <xf numFmtId="0" fontId="15" fillId="3" borderId="16" xfId="8" applyFont="1" applyFill="1" applyBorder="1" applyAlignment="1">
      <alignment horizontal="center" vertical="center" wrapText="1"/>
    </xf>
    <xf numFmtId="0" fontId="50" fillId="25" borderId="0" xfId="1" applyFont="1" applyFill="1" applyBorder="1" applyAlignment="1" applyProtection="1">
      <alignment horizontal="center"/>
    </xf>
    <xf numFmtId="0" fontId="51" fillId="6" borderId="23" xfId="8" applyFont="1" applyFill="1" applyBorder="1" applyAlignment="1">
      <alignment horizontal="center" vertical="center"/>
    </xf>
    <xf numFmtId="0" fontId="25" fillId="22" borderId="13" xfId="0" applyFont="1" applyFill="1" applyBorder="1" applyAlignment="1">
      <alignment horizontal="center" vertical="center" wrapText="1"/>
    </xf>
    <xf numFmtId="0" fontId="25" fillId="22" borderId="7" xfId="0" applyFont="1" applyFill="1" applyBorder="1" applyAlignment="1">
      <alignment horizontal="center" vertical="center" wrapText="1"/>
    </xf>
    <xf numFmtId="0" fontId="15" fillId="3" borderId="13" xfId="8" applyFont="1" applyFill="1" applyBorder="1" applyAlignment="1">
      <alignment horizontal="center" vertical="center"/>
    </xf>
    <xf numFmtId="0" fontId="9" fillId="3" borderId="12" xfId="0" applyFont="1" applyFill="1" applyBorder="1" applyAlignment="1">
      <alignment horizontal="center" vertical="top" wrapText="1"/>
    </xf>
    <xf numFmtId="0" fontId="9" fillId="3" borderId="13" xfId="0" applyFont="1" applyFill="1" applyBorder="1" applyAlignment="1">
      <alignment horizontal="center" vertical="top" wrapText="1"/>
    </xf>
    <xf numFmtId="0" fontId="9" fillId="3" borderId="7" xfId="0" applyFont="1" applyFill="1" applyBorder="1" applyAlignment="1">
      <alignment horizontal="center" vertical="top" wrapText="1"/>
    </xf>
    <xf numFmtId="0" fontId="49" fillId="37" borderId="12" xfId="1" applyFont="1" applyFill="1" applyBorder="1"/>
    <xf numFmtId="0" fontId="49" fillId="37" borderId="13" xfId="1" applyFont="1" applyFill="1" applyBorder="1"/>
    <xf numFmtId="0" fontId="49" fillId="37" borderId="7" xfId="1" applyFont="1" applyFill="1" applyBorder="1"/>
    <xf numFmtId="0" fontId="15" fillId="3" borderId="16" xfId="8" applyFont="1" applyFill="1" applyBorder="1" applyAlignment="1">
      <alignment horizontal="center" vertical="center"/>
    </xf>
    <xf numFmtId="0" fontId="15" fillId="3" borderId="13" xfId="8" applyFont="1" applyFill="1" applyBorder="1" applyAlignment="1">
      <alignment horizontal="center" vertical="center" wrapText="1"/>
    </xf>
    <xf numFmtId="0" fontId="25" fillId="8" borderId="12" xfId="0" applyFont="1" applyFill="1" applyBorder="1" applyAlignment="1">
      <alignment horizontal="left" vertical="center" wrapText="1"/>
    </xf>
    <xf numFmtId="0" fontId="25" fillId="8" borderId="7" xfId="0" applyFont="1" applyFill="1" applyBorder="1" applyAlignment="1">
      <alignment horizontal="left" vertical="center" wrapText="1"/>
    </xf>
    <xf numFmtId="0" fontId="25" fillId="8" borderId="2" xfId="0" applyFont="1" applyFill="1" applyBorder="1" applyAlignment="1">
      <alignment horizontal="left" vertical="center" wrapText="1"/>
    </xf>
    <xf numFmtId="0" fontId="29" fillId="8" borderId="2" xfId="0" applyFont="1" applyFill="1" applyBorder="1" applyAlignment="1">
      <alignment horizontal="left" vertical="center" wrapText="1"/>
    </xf>
    <xf numFmtId="0" fontId="18" fillId="6" borderId="23" xfId="8" applyFont="1" applyFill="1" applyBorder="1" applyAlignment="1">
      <alignment horizontal="center" vertical="center"/>
    </xf>
    <xf numFmtId="0" fontId="21" fillId="25" borderId="0" xfId="1" applyFont="1" applyFill="1" applyBorder="1" applyAlignment="1" applyProtection="1">
      <alignment horizontal="center"/>
    </xf>
    <xf numFmtId="0" fontId="50" fillId="25" borderId="16" xfId="1" applyFont="1" applyFill="1" applyBorder="1" applyAlignment="1" applyProtection="1">
      <alignment horizontal="center"/>
    </xf>
    <xf numFmtId="0" fontId="15" fillId="3" borderId="23" xfId="8" applyFont="1" applyFill="1" applyBorder="1" applyAlignment="1">
      <alignment horizontal="center" vertical="center"/>
    </xf>
    <xf numFmtId="0" fontId="25" fillId="0" borderId="2" xfId="0" applyFont="1" applyBorder="1" applyAlignment="1">
      <alignment horizontal="left" vertical="center" wrapText="1"/>
    </xf>
    <xf numFmtId="0" fontId="25" fillId="8" borderId="13" xfId="0" applyFont="1" applyFill="1" applyBorder="1" applyAlignment="1">
      <alignment horizontal="left" vertical="center" wrapText="1"/>
    </xf>
    <xf numFmtId="0" fontId="50" fillId="25" borderId="13" xfId="1" applyFont="1" applyFill="1" applyBorder="1" applyAlignment="1" applyProtection="1">
      <alignment horizontal="center"/>
    </xf>
    <xf numFmtId="0" fontId="29" fillId="8" borderId="12" xfId="0" applyFont="1" applyFill="1" applyBorder="1" applyAlignment="1">
      <alignment horizontal="left" vertical="center" wrapText="1"/>
    </xf>
    <xf numFmtId="0" fontId="29" fillId="8" borderId="7" xfId="0" applyFont="1" applyFill="1" applyBorder="1" applyAlignment="1">
      <alignment horizontal="left" vertical="center" wrapText="1"/>
    </xf>
    <xf numFmtId="0" fontId="25" fillId="48" borderId="2" xfId="0" applyFont="1" applyFill="1" applyBorder="1" applyAlignment="1">
      <alignment horizontal="left" vertical="center" wrapText="1"/>
    </xf>
    <xf numFmtId="0" fontId="36" fillId="0" borderId="12" xfId="0" applyFont="1" applyBorder="1" applyAlignment="1">
      <alignment horizontal="left" vertical="center" wrapText="1"/>
    </xf>
    <xf numFmtId="0" fontId="36" fillId="0" borderId="7" xfId="0" applyFont="1" applyBorder="1" applyAlignment="1">
      <alignment horizontal="left" vertical="center" wrapText="1"/>
    </xf>
    <xf numFmtId="0" fontId="50" fillId="29" borderId="13" xfId="1" applyFont="1" applyFill="1" applyBorder="1" applyAlignment="1" applyProtection="1">
      <alignment horizontal="center"/>
    </xf>
    <xf numFmtId="0" fontId="15" fillId="3" borderId="13" xfId="9" applyFont="1" applyFill="1" applyBorder="1" applyAlignment="1">
      <alignment horizontal="center" vertical="center" wrapText="1"/>
    </xf>
    <xf numFmtId="0" fontId="36" fillId="35" borderId="12" xfId="0" applyFont="1" applyFill="1" applyBorder="1" applyAlignment="1">
      <alignment horizontal="center" vertical="center" wrapText="1"/>
    </xf>
    <xf numFmtId="0" fontId="36" fillId="35" borderId="13" xfId="0" applyFont="1" applyFill="1" applyBorder="1" applyAlignment="1">
      <alignment horizontal="center" vertical="center" wrapText="1"/>
    </xf>
    <xf numFmtId="0" fontId="36" fillId="35" borderId="7" xfId="0" applyFont="1" applyFill="1" applyBorder="1" applyAlignment="1">
      <alignment horizontal="center" vertical="center" wrapText="1"/>
    </xf>
    <xf numFmtId="0" fontId="48" fillId="18" borderId="23" xfId="0" applyFont="1" applyFill="1" applyBorder="1" applyAlignment="1">
      <alignment horizontal="left" vertical="center" wrapText="1"/>
    </xf>
    <xf numFmtId="0" fontId="48" fillId="18" borderId="0" xfId="0" applyFont="1" applyFill="1" applyAlignment="1">
      <alignment horizontal="left" vertical="center" wrapText="1"/>
    </xf>
    <xf numFmtId="0" fontId="36" fillId="0" borderId="2" xfId="0" applyFont="1" applyBorder="1" applyAlignment="1">
      <alignment horizontal="left" vertical="center" wrapText="1"/>
    </xf>
    <xf numFmtId="0" fontId="36" fillId="36" borderId="12" xfId="0" applyFont="1" applyFill="1" applyBorder="1" applyAlignment="1">
      <alignment horizontal="center" vertical="center" wrapText="1"/>
    </xf>
    <xf numFmtId="0" fontId="36" fillId="36" borderId="13" xfId="0" applyFont="1" applyFill="1" applyBorder="1" applyAlignment="1">
      <alignment horizontal="center" vertical="center" wrapText="1"/>
    </xf>
    <xf numFmtId="0" fontId="36" fillId="36" borderId="7" xfId="0" applyFont="1" applyFill="1" applyBorder="1" applyAlignment="1">
      <alignment horizontal="center" vertical="center" wrapText="1"/>
    </xf>
    <xf numFmtId="0" fontId="29" fillId="8" borderId="20" xfId="0" applyFont="1" applyFill="1" applyBorder="1" applyAlignment="1">
      <alignment horizontal="left" vertical="center" wrapText="1"/>
    </xf>
    <xf numFmtId="0" fontId="29" fillId="8" borderId="19" xfId="0" applyFont="1" applyFill="1" applyBorder="1" applyAlignment="1">
      <alignment horizontal="left" vertical="center" wrapText="1"/>
    </xf>
    <xf numFmtId="0" fontId="29" fillId="0" borderId="18" xfId="2" applyFont="1" applyBorder="1" applyAlignment="1">
      <alignment horizontal="left" vertical="center" wrapText="1"/>
    </xf>
    <xf numFmtId="0" fontId="29" fillId="0" borderId="12" xfId="2" applyFont="1" applyBorder="1" applyAlignment="1">
      <alignment horizontal="left" vertical="center" wrapText="1"/>
    </xf>
    <xf numFmtId="0" fontId="29" fillId="0" borderId="7" xfId="2" applyFont="1" applyBorder="1" applyAlignment="1">
      <alignment horizontal="left" vertical="center" wrapText="1"/>
    </xf>
    <xf numFmtId="0" fontId="29" fillId="0" borderId="2" xfId="2" applyFont="1" applyBorder="1" applyAlignment="1">
      <alignment horizontal="left" vertical="center" wrapText="1"/>
    </xf>
    <xf numFmtId="0" fontId="25" fillId="8" borderId="2" xfId="0" applyFont="1" applyFill="1" applyBorder="1" applyAlignment="1">
      <alignment horizontal="center" vertical="center" wrapText="1"/>
    </xf>
    <xf numFmtId="0" fontId="25" fillId="41" borderId="13" xfId="0" applyFont="1" applyFill="1" applyBorder="1" applyAlignment="1">
      <alignment horizontal="center" vertical="center" wrapText="1"/>
    </xf>
    <xf numFmtId="0" fontId="25" fillId="8" borderId="18" xfId="0" applyFont="1" applyFill="1" applyBorder="1" applyAlignment="1">
      <alignment horizontal="left" vertical="center" wrapText="1"/>
    </xf>
    <xf numFmtId="0" fontId="25" fillId="8" borderId="14" xfId="0" applyFont="1" applyFill="1" applyBorder="1" applyAlignment="1">
      <alignment horizontal="left" vertical="center" wrapText="1"/>
    </xf>
    <xf numFmtId="0" fontId="15" fillId="3" borderId="13" xfId="8" applyFont="1" applyFill="1" applyBorder="1" applyAlignment="1">
      <alignment horizontal="left" vertical="center" wrapText="1"/>
    </xf>
    <xf numFmtId="0" fontId="15" fillId="21" borderId="12" xfId="8" applyFont="1" applyFill="1" applyBorder="1" applyAlignment="1">
      <alignment horizontal="center" vertical="center" wrapText="1"/>
    </xf>
    <xf numFmtId="0" fontId="15" fillId="21" borderId="13" xfId="8" applyFont="1" applyFill="1" applyBorder="1" applyAlignment="1">
      <alignment horizontal="center" vertical="center" wrapText="1"/>
    </xf>
    <xf numFmtId="0" fontId="15" fillId="21" borderId="7" xfId="8" applyFont="1" applyFill="1" applyBorder="1" applyAlignment="1">
      <alignment horizontal="center" vertical="center" wrapText="1"/>
    </xf>
    <xf numFmtId="0" fontId="25" fillId="10" borderId="2" xfId="0" applyFont="1" applyFill="1" applyBorder="1" applyAlignment="1">
      <alignment horizontal="left" vertical="center" wrapText="1"/>
    </xf>
    <xf numFmtId="0" fontId="25" fillId="12" borderId="2" xfId="0" applyFont="1" applyFill="1" applyBorder="1" applyAlignment="1">
      <alignment horizontal="left" vertical="center" wrapText="1"/>
    </xf>
    <xf numFmtId="0" fontId="25" fillId="13" borderId="2" xfId="0" applyFont="1" applyFill="1" applyBorder="1" applyAlignment="1">
      <alignment horizontal="left" vertical="center" wrapText="1"/>
    </xf>
    <xf numFmtId="0" fontId="25" fillId="14" borderId="2" xfId="0" applyFont="1" applyFill="1" applyBorder="1" applyAlignment="1">
      <alignment horizontal="left" vertical="center" wrapText="1"/>
    </xf>
    <xf numFmtId="0" fontId="25" fillId="35" borderId="13" xfId="0" applyFont="1" applyFill="1" applyBorder="1" applyAlignment="1">
      <alignment horizontal="left" vertical="center" wrapText="1"/>
    </xf>
    <xf numFmtId="0" fontId="25" fillId="47" borderId="12" xfId="0" applyFont="1" applyFill="1" applyBorder="1" applyAlignment="1">
      <alignment horizontal="left" vertical="center" wrapText="1"/>
    </xf>
    <xf numFmtId="0" fontId="25" fillId="47" borderId="7" xfId="0" applyFont="1" applyFill="1" applyBorder="1" applyAlignment="1">
      <alignment horizontal="left" vertical="center" wrapText="1"/>
    </xf>
    <xf numFmtId="0" fontId="25" fillId="42" borderId="2" xfId="0" applyFont="1" applyFill="1" applyBorder="1" applyAlignment="1">
      <alignment horizontal="left" vertical="center" wrapText="1"/>
    </xf>
    <xf numFmtId="0" fontId="25" fillId="43" borderId="12" xfId="0" applyFont="1" applyFill="1" applyBorder="1" applyAlignment="1">
      <alignment horizontal="left" vertical="center" wrapText="1"/>
    </xf>
    <xf numFmtId="0" fontId="25" fillId="43" borderId="7" xfId="0" applyFont="1" applyFill="1" applyBorder="1" applyAlignment="1">
      <alignment horizontal="left" vertical="center" wrapText="1"/>
    </xf>
    <xf numFmtId="0" fontId="25" fillId="45" borderId="12" xfId="0" applyFont="1" applyFill="1" applyBorder="1" applyAlignment="1">
      <alignment horizontal="left" vertical="center" wrapText="1"/>
    </xf>
    <xf numFmtId="0" fontId="25" fillId="45" borderId="7" xfId="0" applyFont="1" applyFill="1" applyBorder="1" applyAlignment="1">
      <alignment horizontal="left" vertical="center" wrapText="1"/>
    </xf>
    <xf numFmtId="0" fontId="25" fillId="46" borderId="12" xfId="0" applyFont="1" applyFill="1" applyBorder="1" applyAlignment="1">
      <alignment horizontal="left" vertical="center" wrapText="1"/>
    </xf>
    <xf numFmtId="0" fontId="25" fillId="46" borderId="7" xfId="0" applyFont="1" applyFill="1" applyBorder="1" applyAlignment="1">
      <alignment horizontal="left" vertical="center" wrapText="1"/>
    </xf>
    <xf numFmtId="0" fontId="25" fillId="42" borderId="12" xfId="0" applyFont="1" applyFill="1" applyBorder="1" applyAlignment="1">
      <alignment horizontal="left" vertical="center" wrapText="1"/>
    </xf>
    <xf numFmtId="0" fontId="25" fillId="42" borderId="7" xfId="0" applyFont="1" applyFill="1" applyBorder="1" applyAlignment="1">
      <alignment horizontal="left" vertical="center" wrapText="1"/>
    </xf>
    <xf numFmtId="0" fontId="25" fillId="44" borderId="2" xfId="0" applyFont="1" applyFill="1" applyBorder="1" applyAlignment="1">
      <alignment horizontal="left" vertical="center" wrapText="1"/>
    </xf>
    <xf numFmtId="0" fontId="25" fillId="44" borderId="12" xfId="0" applyFont="1" applyFill="1" applyBorder="1" applyAlignment="1">
      <alignment horizontal="left" vertical="center" wrapText="1"/>
    </xf>
    <xf numFmtId="0" fontId="25" fillId="44" borderId="7" xfId="0" applyFont="1" applyFill="1" applyBorder="1" applyAlignment="1">
      <alignment horizontal="left" vertical="center" wrapText="1"/>
    </xf>
    <xf numFmtId="0" fontId="0" fillId="0" borderId="18" xfId="0" applyBorder="1"/>
    <xf numFmtId="0" fontId="0" fillId="0" borderId="22" xfId="0" applyBorder="1"/>
    <xf numFmtId="0" fontId="0" fillId="0" borderId="14" xfId="0" applyBorder="1"/>
    <xf numFmtId="0" fontId="15" fillId="3" borderId="12" xfId="8" applyFont="1" applyFill="1" applyBorder="1" applyAlignment="1">
      <alignment horizontal="center" vertical="center"/>
    </xf>
    <xf numFmtId="0" fontId="25" fillId="8" borderId="2" xfId="3" applyFont="1" applyFill="1" applyBorder="1" applyAlignment="1">
      <alignment horizontal="left" vertical="center" wrapText="1"/>
    </xf>
    <xf numFmtId="0" fontId="25" fillId="8" borderId="12" xfId="3" applyFont="1" applyFill="1" applyBorder="1" applyAlignment="1">
      <alignment horizontal="left" vertical="center" wrapText="1"/>
    </xf>
    <xf numFmtId="0" fontId="25" fillId="8" borderId="7" xfId="3" applyFont="1" applyFill="1" applyBorder="1" applyAlignment="1">
      <alignment horizontal="left" vertical="center" wrapText="1"/>
    </xf>
    <xf numFmtId="0" fontId="26" fillId="8" borderId="2" xfId="0" applyFont="1" applyFill="1" applyBorder="1" applyAlignment="1">
      <alignment horizontal="left" vertical="center" wrapText="1"/>
    </xf>
    <xf numFmtId="0" fontId="25" fillId="8" borderId="2" xfId="7" applyFont="1" applyFill="1" applyBorder="1" applyAlignment="1">
      <alignment horizontal="left" vertical="center" wrapText="1"/>
    </xf>
    <xf numFmtId="0" fontId="26" fillId="8" borderId="2" xfId="7" applyFont="1" applyFill="1" applyBorder="1" applyAlignment="1">
      <alignment horizontal="left" vertical="center" wrapText="1"/>
    </xf>
    <xf numFmtId="0" fontId="26" fillId="8" borderId="12" xfId="7" applyFont="1" applyFill="1" applyBorder="1" applyAlignment="1">
      <alignment horizontal="left" vertical="center" wrapText="1"/>
    </xf>
    <xf numFmtId="0" fontId="26" fillId="8" borderId="7" xfId="7" applyFont="1" applyFill="1" applyBorder="1" applyAlignment="1">
      <alignment horizontal="left" vertical="center" wrapText="1"/>
    </xf>
    <xf numFmtId="0" fontId="29" fillId="8" borderId="18" xfId="0" applyFont="1" applyFill="1" applyBorder="1" applyAlignment="1">
      <alignment horizontal="left" vertical="center" wrapText="1"/>
    </xf>
    <xf numFmtId="0" fontId="29" fillId="8" borderId="14" xfId="0" applyFont="1" applyFill="1" applyBorder="1" applyAlignment="1">
      <alignment horizontal="left" vertical="center" wrapText="1"/>
    </xf>
    <xf numFmtId="0" fontId="30" fillId="8" borderId="14" xfId="0" applyFont="1" applyFill="1" applyBorder="1" applyAlignment="1">
      <alignment horizontal="left" vertical="center" wrapText="1"/>
    </xf>
    <xf numFmtId="0" fontId="29" fillId="48" borderId="2" xfId="0" applyFont="1" applyFill="1" applyBorder="1" applyAlignment="1">
      <alignment horizontal="left" vertical="center" wrapText="1"/>
    </xf>
    <xf numFmtId="0" fontId="36" fillId="3" borderId="12" xfId="8" applyFont="1" applyFill="1" applyBorder="1" applyAlignment="1">
      <alignment horizontal="center" vertical="center"/>
    </xf>
    <xf numFmtId="0" fontId="36" fillId="3" borderId="13" xfId="8" applyFont="1" applyFill="1" applyBorder="1" applyAlignment="1">
      <alignment horizontal="center" vertical="center"/>
    </xf>
    <xf numFmtId="0" fontId="21" fillId="7" borderId="16" xfId="1" applyFont="1" applyFill="1" applyBorder="1" applyAlignment="1" applyProtection="1">
      <alignment horizontal="center" vertical="center"/>
    </xf>
    <xf numFmtId="0" fontId="51" fillId="32" borderId="23" xfId="0" applyFont="1" applyFill="1" applyBorder="1" applyAlignment="1">
      <alignment horizontal="center" vertical="center" wrapText="1"/>
    </xf>
    <xf numFmtId="0" fontId="21" fillId="25" borderId="13" xfId="1" applyFont="1" applyFill="1" applyBorder="1" applyAlignment="1" applyProtection="1">
      <alignment horizontal="center"/>
    </xf>
    <xf numFmtId="0" fontId="21" fillId="25" borderId="16" xfId="1" applyFont="1" applyFill="1" applyBorder="1" applyAlignment="1" applyProtection="1">
      <alignment horizontal="center"/>
    </xf>
    <xf numFmtId="0" fontId="15" fillId="35" borderId="12" xfId="0" applyFont="1" applyFill="1" applyBorder="1" applyAlignment="1">
      <alignment horizontal="left" vertical="center" wrapText="1"/>
    </xf>
    <xf numFmtId="0" fontId="15" fillId="35" borderId="13" xfId="0" applyFont="1" applyFill="1" applyBorder="1" applyAlignment="1">
      <alignment horizontal="left" vertical="center" wrapText="1"/>
    </xf>
    <xf numFmtId="0" fontId="15" fillId="35" borderId="7" xfId="0" applyFont="1" applyFill="1" applyBorder="1" applyAlignment="1">
      <alignment horizontal="left" vertical="center" wrapText="1"/>
    </xf>
    <xf numFmtId="0" fontId="29" fillId="0" borderId="2" xfId="0" applyFont="1" applyBorder="1" applyAlignment="1">
      <alignment horizontal="left" vertical="center" wrapText="1"/>
    </xf>
    <xf numFmtId="0" fontId="25" fillId="8" borderId="2" xfId="0" applyFont="1" applyFill="1" applyBorder="1" applyAlignment="1">
      <alignment horizontal="left" wrapText="1"/>
    </xf>
    <xf numFmtId="0" fontId="49" fillId="37" borderId="2" xfId="1" applyFont="1" applyFill="1" applyBorder="1" applyProtection="1"/>
    <xf numFmtId="0" fontId="49" fillId="24" borderId="12" xfId="1" applyFont="1" applyFill="1" applyBorder="1" applyProtection="1"/>
    <xf numFmtId="0" fontId="49" fillId="24" borderId="7" xfId="1" applyFont="1" applyFill="1" applyBorder="1" applyProtection="1"/>
    <xf numFmtId="0" fontId="49" fillId="24" borderId="12" xfId="1" applyFont="1" applyFill="1" applyBorder="1"/>
    <xf numFmtId="0" fontId="49" fillId="24" borderId="7" xfId="1" applyFont="1" applyFill="1" applyBorder="1"/>
    <xf numFmtId="0" fontId="0" fillId="15" borderId="0" xfId="0" applyFill="1" applyAlignment="1">
      <alignment wrapText="1"/>
    </xf>
    <xf numFmtId="0" fontId="9" fillId="16" borderId="0" xfId="0" applyFont="1" applyFill="1" applyAlignment="1">
      <alignment horizontal="center" vertical="center" wrapText="1"/>
    </xf>
    <xf numFmtId="14" fontId="9" fillId="16" borderId="0" xfId="0" applyNumberFormat="1" applyFont="1" applyFill="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164" fontId="9" fillId="0" borderId="2" xfId="0" applyNumberFormat="1" applyFont="1" applyBorder="1" applyAlignment="1">
      <alignment horizontal="center" vertical="center" wrapText="1"/>
    </xf>
    <xf numFmtId="0" fontId="13" fillId="17" borderId="2" xfId="8" applyFont="1" applyFill="1" applyBorder="1" applyAlignment="1">
      <alignment horizontal="center" vertical="center" wrapText="1"/>
    </xf>
    <xf numFmtId="0" fontId="11" fillId="4" borderId="18" xfId="1" applyFont="1" applyFill="1" applyBorder="1" applyAlignment="1" applyProtection="1">
      <alignment horizontal="left" vertical="center" wrapText="1"/>
    </xf>
    <xf numFmtId="0" fontId="49" fillId="28" borderId="2" xfId="1" applyFont="1" applyFill="1" applyBorder="1" applyProtection="1"/>
    <xf numFmtId="0" fontId="49" fillId="24" borderId="2" xfId="1" applyFont="1" applyFill="1" applyBorder="1" applyProtection="1"/>
    <xf numFmtId="0" fontId="53" fillId="24" borderId="2" xfId="1" applyFont="1" applyFill="1" applyBorder="1" applyProtection="1"/>
    <xf numFmtId="0" fontId="49" fillId="28" borderId="7" xfId="1" applyFont="1" applyFill="1" applyBorder="1" applyProtection="1"/>
    <xf numFmtId="0" fontId="7" fillId="15" borderId="0" xfId="0" applyFont="1" applyFill="1" applyAlignment="1">
      <alignment horizontal="left" vertical="top" wrapText="1"/>
    </xf>
    <xf numFmtId="0" fontId="9" fillId="0" borderId="2" xfId="0" applyFont="1" applyBorder="1" applyAlignment="1">
      <alignment horizontal="right" vertical="center" wrapText="1"/>
    </xf>
    <xf numFmtId="0" fontId="49" fillId="28" borderId="19" xfId="1" applyFont="1" applyFill="1" applyBorder="1" applyProtection="1"/>
    <xf numFmtId="0" fontId="49" fillId="28" borderId="18" xfId="1" applyFont="1" applyFill="1" applyBorder="1" applyProtection="1"/>
    <xf numFmtId="0" fontId="11" fillId="0" borderId="7" xfId="1" applyFont="1" applyBorder="1" applyAlignment="1" applyProtection="1">
      <alignment horizontal="left" vertical="center" wrapText="1"/>
    </xf>
    <xf numFmtId="0" fontId="56" fillId="0" borderId="2" xfId="0" applyFont="1" applyBorder="1" applyAlignment="1">
      <alignment horizontal="right" vertical="center" wrapText="1"/>
    </xf>
    <xf numFmtId="9" fontId="56" fillId="0" borderId="2" xfId="0" applyNumberFormat="1" applyFont="1" applyBorder="1" applyAlignment="1">
      <alignment horizontal="center" vertical="center" wrapText="1"/>
    </xf>
    <xf numFmtId="0" fontId="49" fillId="29" borderId="7" xfId="1" applyFont="1" applyFill="1" applyBorder="1" applyProtection="1"/>
    <xf numFmtId="0" fontId="49" fillId="29" borderId="2" xfId="1" applyFont="1" applyFill="1" applyBorder="1" applyProtection="1"/>
    <xf numFmtId="0" fontId="49" fillId="37" borderId="7" xfId="1" applyFont="1" applyFill="1" applyBorder="1" applyProtection="1"/>
    <xf numFmtId="0" fontId="49" fillId="27" borderId="17" xfId="1" applyFont="1" applyFill="1" applyBorder="1" applyProtection="1"/>
    <xf numFmtId="0" fontId="49" fillId="27" borderId="14" xfId="1" applyFont="1" applyFill="1" applyBorder="1" applyProtection="1"/>
    <xf numFmtId="1" fontId="17" fillId="5" borderId="14" xfId="0" applyNumberFormat="1" applyFont="1" applyFill="1" applyBorder="1" applyAlignment="1">
      <alignment horizontal="center" vertical="center" wrapText="1"/>
    </xf>
    <xf numFmtId="0" fontId="18" fillId="6" borderId="12" xfId="8" applyFont="1" applyFill="1" applyBorder="1" applyAlignment="1">
      <alignment horizontal="center" vertical="center"/>
    </xf>
    <xf numFmtId="0" fontId="18" fillId="6" borderId="13" xfId="8" applyFont="1" applyFill="1" applyBorder="1" applyAlignment="1">
      <alignment horizontal="center" vertical="center"/>
    </xf>
    <xf numFmtId="0" fontId="21" fillId="25" borderId="12" xfId="1" applyFont="1" applyFill="1" applyBorder="1" applyAlignment="1" applyProtection="1">
      <alignment horizontal="center"/>
    </xf>
    <xf numFmtId="0" fontId="49" fillId="27" borderId="7" xfId="1" applyFont="1" applyFill="1" applyBorder="1" applyProtection="1"/>
    <xf numFmtId="0" fontId="49" fillId="27" borderId="2" xfId="1" applyFont="1" applyFill="1" applyBorder="1" applyProtection="1"/>
    <xf numFmtId="0" fontId="49" fillId="31" borderId="7" xfId="1" applyFont="1" applyFill="1" applyBorder="1" applyProtection="1"/>
    <xf numFmtId="0" fontId="49" fillId="31" borderId="2" xfId="1" applyFont="1" applyFill="1" applyBorder="1" applyProtection="1"/>
    <xf numFmtId="3" fontId="29" fillId="0" borderId="12" xfId="0" applyNumberFormat="1" applyFont="1" applyBorder="1" applyAlignment="1">
      <alignment horizontal="left" vertical="center" wrapText="1"/>
    </xf>
    <xf numFmtId="3" fontId="29" fillId="0" borderId="7" xfId="0" applyNumberFormat="1" applyFont="1" applyBorder="1" applyAlignment="1">
      <alignment horizontal="left" vertical="center" wrapText="1"/>
    </xf>
    <xf numFmtId="0" fontId="25" fillId="8" borderId="20" xfId="3" applyFont="1" applyFill="1" applyBorder="1" applyAlignment="1">
      <alignment horizontal="left" vertical="center" wrapText="1"/>
    </xf>
    <xf numFmtId="0" fontId="25" fillId="8" borderId="19" xfId="3" applyFont="1" applyFill="1" applyBorder="1" applyAlignment="1">
      <alignment horizontal="left" vertical="center" wrapText="1"/>
    </xf>
    <xf numFmtId="0" fontId="25" fillId="8" borderId="14" xfId="3" applyFont="1" applyFill="1" applyBorder="1" applyAlignment="1">
      <alignment horizontal="left" vertical="center" wrapText="1"/>
    </xf>
    <xf numFmtId="0" fontId="58" fillId="37" borderId="12" xfId="1" applyFont="1" applyFill="1" applyBorder="1" applyAlignment="1">
      <alignment horizontal="right"/>
    </xf>
    <xf numFmtId="0" fontId="58" fillId="37" borderId="13" xfId="1" applyFont="1" applyFill="1" applyBorder="1" applyAlignment="1">
      <alignment horizontal="right"/>
    </xf>
    <xf numFmtId="0" fontId="49" fillId="37" borderId="13" xfId="1" applyFont="1" applyFill="1" applyBorder="1" applyAlignment="1">
      <alignment horizontal="center"/>
    </xf>
    <xf numFmtId="168" fontId="59" fillId="37" borderId="2" xfId="1" applyNumberFormat="1" applyFont="1" applyFill="1" applyBorder="1" applyAlignment="1">
      <alignment horizontal="center"/>
    </xf>
    <xf numFmtId="0" fontId="58" fillId="37" borderId="2" xfId="1" applyFont="1" applyFill="1" applyBorder="1" applyAlignment="1">
      <alignment horizontal="right"/>
    </xf>
    <xf numFmtId="168" fontId="59" fillId="37" borderId="12" xfId="1" applyNumberFormat="1" applyFont="1" applyFill="1" applyBorder="1" applyAlignment="1">
      <alignment horizontal="center"/>
    </xf>
    <xf numFmtId="168" fontId="59" fillId="37" borderId="7" xfId="1" applyNumberFormat="1" applyFont="1" applyFill="1" applyBorder="1" applyAlignment="1">
      <alignment horizontal="center"/>
    </xf>
    <xf numFmtId="0" fontId="60" fillId="37" borderId="12" xfId="1" applyFont="1" applyFill="1" applyBorder="1" applyAlignment="1">
      <alignment horizontal="right"/>
    </xf>
    <xf numFmtId="0" fontId="60" fillId="37" borderId="13" xfId="1" applyFont="1" applyFill="1" applyBorder="1" applyAlignment="1">
      <alignment horizontal="right"/>
    </xf>
    <xf numFmtId="0" fontId="58" fillId="37" borderId="13" xfId="1" applyFont="1" applyFill="1" applyBorder="1" applyAlignment="1">
      <alignment horizontal="center"/>
    </xf>
    <xf numFmtId="168" fontId="61" fillId="37" borderId="2" xfId="1" applyNumberFormat="1" applyFont="1" applyFill="1" applyBorder="1" applyAlignment="1">
      <alignment horizontal="center"/>
    </xf>
    <xf numFmtId="0" fontId="59" fillId="37" borderId="13" xfId="1" applyFont="1" applyFill="1" applyBorder="1" applyAlignment="1">
      <alignment horizontal="center"/>
    </xf>
    <xf numFmtId="0" fontId="49" fillId="25" borderId="12" xfId="1" applyFont="1" applyFill="1" applyBorder="1" applyAlignment="1">
      <alignment horizontal="center"/>
    </xf>
    <xf numFmtId="0" fontId="49" fillId="25" borderId="13" xfId="1" applyFont="1" applyFill="1" applyBorder="1" applyAlignment="1">
      <alignment horizontal="center"/>
    </xf>
    <xf numFmtId="0" fontId="49" fillId="25" borderId="7" xfId="1" applyFont="1" applyFill="1" applyBorder="1" applyAlignment="1">
      <alignment horizontal="center"/>
    </xf>
    <xf numFmtId="0" fontId="15" fillId="3" borderId="7" xfId="8" applyFont="1" applyFill="1" applyBorder="1" applyAlignment="1">
      <alignment horizontal="center" vertical="center"/>
    </xf>
    <xf numFmtId="0" fontId="21" fillId="25" borderId="16" xfId="1" applyFont="1" applyFill="1" applyBorder="1" applyAlignment="1">
      <alignment horizontal="center"/>
    </xf>
    <xf numFmtId="0" fontId="15" fillId="21" borderId="13" xfId="8" applyFont="1" applyFill="1" applyBorder="1" applyAlignment="1">
      <alignment horizontal="center" vertical="center"/>
    </xf>
  </cellXfs>
  <cellStyles count="12">
    <cellStyle name="Excel Built-in Check Cell" xfId="11" xr:uid="{00000000-0005-0000-0000-000000000000}"/>
    <cellStyle name="Гиперссылка" xfId="1" builtinId="8"/>
    <cellStyle name="Обычный" xfId="0" builtinId="0"/>
    <cellStyle name="Обычный 2" xfId="2" xr:uid="{00000000-0005-0000-0000-000003000000}"/>
    <cellStyle name="Обычный 2 2" xfId="3" xr:uid="{00000000-0005-0000-0000-000004000000}"/>
    <cellStyle name="Обычный 3" xfId="4" xr:uid="{00000000-0005-0000-0000-000005000000}"/>
    <cellStyle name="Обычный 4" xfId="5" xr:uid="{00000000-0005-0000-0000-000006000000}"/>
    <cellStyle name="Обычный 4 2" xfId="6" xr:uid="{00000000-0005-0000-0000-000007000000}"/>
    <cellStyle name="Обычный 5" xfId="7" xr:uid="{00000000-0005-0000-0000-000008000000}"/>
    <cellStyle name="Обычный_Лист1" xfId="8" xr:uid="{00000000-0005-0000-0000-000009000000}"/>
    <cellStyle name="Обычный_Лист1 2" xfId="9" xr:uid="{00000000-0005-0000-0000-00000A000000}"/>
    <cellStyle name="常规_Sheet1" xfId="10" xr:uid="{00000000-0005-0000-0000-00000B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4A4AF"/>
      <rgbColor rgb="FF808080"/>
      <rgbColor rgb="FF9999FF"/>
      <rgbColor rgb="FF993366"/>
      <rgbColor rgb="FFEBF1DE"/>
      <rgbColor rgb="FFDCE6F2"/>
      <rgbColor rgb="FF660066"/>
      <rgbColor rgb="FFE75A59"/>
      <rgbColor rgb="FF0070C0"/>
      <rgbColor rgb="FFD9D9D9"/>
      <rgbColor rgb="FF000080"/>
      <rgbColor rgb="FFFF00FF"/>
      <rgbColor rgb="FFFFFF00"/>
      <rgbColor rgb="FF00FFFF"/>
      <rgbColor rgb="FF800080"/>
      <rgbColor rgb="FF800000"/>
      <rgbColor rgb="FF008080"/>
      <rgbColor rgb="FF0000FF"/>
      <rgbColor rgb="FF00CCFF"/>
      <rgbColor rgb="FFF0F1F2"/>
      <rgbColor rgb="FFF2F2F2"/>
      <rgbColor rgb="FFFDEADA"/>
      <rgbColor rgb="FFDFE1E4"/>
      <rgbColor rgb="FFF2DCDB"/>
      <rgbColor rgb="FFCC99FF"/>
      <rgbColor rgb="FFFDBCB1"/>
      <rgbColor rgb="FF3366FF"/>
      <rgbColor rgb="FF00CC99"/>
      <rgbColor rgb="FF92D050"/>
      <rgbColor rgb="FFFFCC00"/>
      <rgbColor rgb="FFFF9900"/>
      <rgbColor rgb="FFFF431D"/>
      <rgbColor rgb="FF7F7F7F"/>
      <rgbColor rgb="FFA5A5A5"/>
      <rgbColor rgb="FF003366"/>
      <rgbColor rgb="FF31859C"/>
      <rgbColor rgb="FF003300"/>
      <rgbColor rgb="FF333300"/>
      <rgbColor rgb="FFF94223"/>
      <rgbColor rgb="FF993366"/>
      <rgbColor rgb="FF333399"/>
      <rgbColor rgb="FF3F3F3F"/>
      <rgbColor rgb="00003366"/>
      <rgbColor rgb="00339966"/>
      <rgbColor rgb="00003300"/>
      <rgbColor rgb="00333300"/>
      <rgbColor rgb="00993300"/>
      <rgbColor rgb="00993366"/>
      <rgbColor rgb="00333399"/>
      <rgbColor rgb="00333333"/>
    </indexedColors>
    <mruColors>
      <color rgb="FFD91D09"/>
      <color rgb="FF006699"/>
      <color rgb="FFCC0000"/>
      <color rgb="FFFF9999"/>
      <color rgb="FFFFCCCC"/>
      <color rgb="FFE7595A"/>
      <color rgb="FFE75A59"/>
      <color rgb="FFFF5050"/>
      <color rgb="FF3366CC"/>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eg"/><Relationship Id="rId21" Type="http://schemas.openxmlformats.org/officeDocument/2006/relationships/image" Target="../media/image21.jpe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jpeg"/><Relationship Id="rId170" Type="http://schemas.openxmlformats.org/officeDocument/2006/relationships/image" Target="../media/image170.jpeg"/><Relationship Id="rId268" Type="http://schemas.openxmlformats.org/officeDocument/2006/relationships/image" Target="../media/image268.jpeg"/><Relationship Id="rId475" Type="http://schemas.openxmlformats.org/officeDocument/2006/relationships/image" Target="../media/image475.png"/><Relationship Id="rId32" Type="http://schemas.openxmlformats.org/officeDocument/2006/relationships/image" Target="../media/image32.jpeg"/><Relationship Id="rId128" Type="http://schemas.openxmlformats.org/officeDocument/2006/relationships/image" Target="../media/image128.jpe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jpeg"/><Relationship Id="rId402" Type="http://schemas.openxmlformats.org/officeDocument/2006/relationships/image" Target="../media/image402.png"/><Relationship Id="rId279" Type="http://schemas.openxmlformats.org/officeDocument/2006/relationships/image" Target="../media/image279.jpeg"/><Relationship Id="rId486" Type="http://schemas.openxmlformats.org/officeDocument/2006/relationships/image" Target="../media/image486.png"/><Relationship Id="rId43" Type="http://schemas.openxmlformats.org/officeDocument/2006/relationships/image" Target="../media/image43.jpeg"/><Relationship Id="rId139" Type="http://schemas.openxmlformats.org/officeDocument/2006/relationships/image" Target="../media/image139.jpeg"/><Relationship Id="rId346" Type="http://schemas.openxmlformats.org/officeDocument/2006/relationships/image" Target="../media/image346.jpeg"/><Relationship Id="rId553" Type="http://schemas.openxmlformats.org/officeDocument/2006/relationships/image" Target="../media/image553.png"/><Relationship Id="rId192" Type="http://schemas.openxmlformats.org/officeDocument/2006/relationships/image" Target="../media/image192.jpeg"/><Relationship Id="rId206" Type="http://schemas.openxmlformats.org/officeDocument/2006/relationships/image" Target="../media/image206.jpeg"/><Relationship Id="rId413" Type="http://schemas.openxmlformats.org/officeDocument/2006/relationships/image" Target="../media/image413.jpeg"/><Relationship Id="rId497" Type="http://schemas.openxmlformats.org/officeDocument/2006/relationships/image" Target="../media/image497.png"/><Relationship Id="rId620" Type="http://schemas.openxmlformats.org/officeDocument/2006/relationships/image" Target="../media/image620.png"/><Relationship Id="rId357" Type="http://schemas.openxmlformats.org/officeDocument/2006/relationships/image" Target="../media/image357.png"/><Relationship Id="rId54" Type="http://schemas.openxmlformats.org/officeDocument/2006/relationships/image" Target="../media/image54.jpeg"/><Relationship Id="rId217" Type="http://schemas.openxmlformats.org/officeDocument/2006/relationships/image" Target="../media/image217.jpeg"/><Relationship Id="rId564" Type="http://schemas.openxmlformats.org/officeDocument/2006/relationships/image" Target="../media/image564.png"/><Relationship Id="rId424" Type="http://schemas.openxmlformats.org/officeDocument/2006/relationships/image" Target="../media/image424.png"/><Relationship Id="rId631" Type="http://schemas.openxmlformats.org/officeDocument/2006/relationships/image" Target="../media/image631.jpeg"/><Relationship Id="rId270" Type="http://schemas.openxmlformats.org/officeDocument/2006/relationships/image" Target="../media/image270.jpeg"/><Relationship Id="rId65" Type="http://schemas.openxmlformats.org/officeDocument/2006/relationships/image" Target="../media/image65.jpeg"/><Relationship Id="rId130" Type="http://schemas.openxmlformats.org/officeDocument/2006/relationships/image" Target="../media/image130.jpeg"/><Relationship Id="rId368" Type="http://schemas.openxmlformats.org/officeDocument/2006/relationships/image" Target="../media/image368.png"/><Relationship Id="rId575" Type="http://schemas.openxmlformats.org/officeDocument/2006/relationships/image" Target="../media/image575.png"/><Relationship Id="rId228" Type="http://schemas.openxmlformats.org/officeDocument/2006/relationships/image" Target="../media/image228.jpeg"/><Relationship Id="rId435" Type="http://schemas.openxmlformats.org/officeDocument/2006/relationships/image" Target="../media/image435.png"/><Relationship Id="rId281" Type="http://schemas.openxmlformats.org/officeDocument/2006/relationships/image" Target="../media/image281.jpeg"/><Relationship Id="rId502" Type="http://schemas.openxmlformats.org/officeDocument/2006/relationships/image" Target="../media/image502.png"/><Relationship Id="rId76" Type="http://schemas.openxmlformats.org/officeDocument/2006/relationships/image" Target="../media/image76.jpeg"/><Relationship Id="rId141" Type="http://schemas.openxmlformats.org/officeDocument/2006/relationships/image" Target="../media/image141.jpeg"/><Relationship Id="rId379" Type="http://schemas.openxmlformats.org/officeDocument/2006/relationships/image" Target="../media/image379.png"/><Relationship Id="rId586" Type="http://schemas.openxmlformats.org/officeDocument/2006/relationships/image" Target="../media/image586.png"/><Relationship Id="rId7" Type="http://schemas.openxmlformats.org/officeDocument/2006/relationships/image" Target="../media/image7.jpeg"/><Relationship Id="rId239" Type="http://schemas.openxmlformats.org/officeDocument/2006/relationships/image" Target="../media/image239.png"/><Relationship Id="rId446" Type="http://schemas.openxmlformats.org/officeDocument/2006/relationships/image" Target="../media/image446.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152" Type="http://schemas.openxmlformats.org/officeDocument/2006/relationships/image" Target="../media/image152.jpeg"/><Relationship Id="rId457" Type="http://schemas.openxmlformats.org/officeDocument/2006/relationships/image" Target="../media/image457.png"/><Relationship Id="rId14" Type="http://schemas.openxmlformats.org/officeDocument/2006/relationships/image" Target="../media/image14.jpeg"/><Relationship Id="rId317" Type="http://schemas.openxmlformats.org/officeDocument/2006/relationships/image" Target="../media/image317.jpeg"/><Relationship Id="rId524" Type="http://schemas.openxmlformats.org/officeDocument/2006/relationships/image" Target="../media/image524.png"/><Relationship Id="rId98" Type="http://schemas.openxmlformats.org/officeDocument/2006/relationships/image" Target="../media/image98.png"/><Relationship Id="rId163" Type="http://schemas.openxmlformats.org/officeDocument/2006/relationships/image" Target="../media/image163.jpeg"/><Relationship Id="rId370" Type="http://schemas.openxmlformats.org/officeDocument/2006/relationships/image" Target="../media/image370.png"/><Relationship Id="rId230" Type="http://schemas.openxmlformats.org/officeDocument/2006/relationships/image" Target="../media/image230.jpeg"/><Relationship Id="rId468" Type="http://schemas.openxmlformats.org/officeDocument/2006/relationships/image" Target="../media/image468.png"/><Relationship Id="rId25" Type="http://schemas.openxmlformats.org/officeDocument/2006/relationships/image" Target="../media/image25.jpeg"/><Relationship Id="rId328" Type="http://schemas.openxmlformats.org/officeDocument/2006/relationships/image" Target="../media/image328.jpeg"/><Relationship Id="rId535" Type="http://schemas.openxmlformats.org/officeDocument/2006/relationships/image" Target="../media/image535.png"/><Relationship Id="rId174" Type="http://schemas.openxmlformats.org/officeDocument/2006/relationships/image" Target="../media/image174.jpe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jpeg"/><Relationship Id="rId479" Type="http://schemas.openxmlformats.org/officeDocument/2006/relationships/image" Target="../media/image479.png"/><Relationship Id="rId36" Type="http://schemas.openxmlformats.org/officeDocument/2006/relationships/image" Target="../media/image36.jpeg"/><Relationship Id="rId339" Type="http://schemas.openxmlformats.org/officeDocument/2006/relationships/image" Target="../media/image339.png"/><Relationship Id="rId546" Type="http://schemas.openxmlformats.org/officeDocument/2006/relationships/image" Target="../media/image546.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jpeg"/><Relationship Id="rId9" Type="http://schemas.openxmlformats.org/officeDocument/2006/relationships/image" Target="../media/image9.jpeg"/><Relationship Id="rId210" Type="http://schemas.openxmlformats.org/officeDocument/2006/relationships/image" Target="../media/image210.png"/><Relationship Id="rId392" Type="http://schemas.openxmlformats.org/officeDocument/2006/relationships/image" Target="../media/image392.png"/><Relationship Id="rId448" Type="http://schemas.openxmlformats.org/officeDocument/2006/relationships/image" Target="../media/image448.png"/><Relationship Id="rId613" Type="http://schemas.openxmlformats.org/officeDocument/2006/relationships/image" Target="../media/image613.png"/><Relationship Id="rId252" Type="http://schemas.openxmlformats.org/officeDocument/2006/relationships/image" Target="../media/image252.jpeg"/><Relationship Id="rId294" Type="http://schemas.openxmlformats.org/officeDocument/2006/relationships/image" Target="../media/image294.jpeg"/><Relationship Id="rId308" Type="http://schemas.openxmlformats.org/officeDocument/2006/relationships/image" Target="../media/image308.png"/><Relationship Id="rId515" Type="http://schemas.openxmlformats.org/officeDocument/2006/relationships/image" Target="../media/image515.png"/><Relationship Id="rId47" Type="http://schemas.openxmlformats.org/officeDocument/2006/relationships/image" Target="../media/image47.jpeg"/><Relationship Id="rId89" Type="http://schemas.openxmlformats.org/officeDocument/2006/relationships/image" Target="../media/image89.png"/><Relationship Id="rId112" Type="http://schemas.openxmlformats.org/officeDocument/2006/relationships/image" Target="../media/image112.jpeg"/><Relationship Id="rId154" Type="http://schemas.openxmlformats.org/officeDocument/2006/relationships/image" Target="../media/image154.jpeg"/><Relationship Id="rId361" Type="http://schemas.openxmlformats.org/officeDocument/2006/relationships/image" Target="../media/image361.png"/><Relationship Id="rId557" Type="http://schemas.openxmlformats.org/officeDocument/2006/relationships/image" Target="../media/image557.png"/><Relationship Id="rId599" Type="http://schemas.openxmlformats.org/officeDocument/2006/relationships/image" Target="../media/image599.png"/><Relationship Id="rId196" Type="http://schemas.openxmlformats.org/officeDocument/2006/relationships/image" Target="../media/image196.jpeg"/><Relationship Id="rId417" Type="http://schemas.openxmlformats.org/officeDocument/2006/relationships/image" Target="../media/image417.png"/><Relationship Id="rId459" Type="http://schemas.openxmlformats.org/officeDocument/2006/relationships/image" Target="../media/image459.png"/><Relationship Id="rId624" Type="http://schemas.openxmlformats.org/officeDocument/2006/relationships/image" Target="../media/image624.png"/><Relationship Id="rId16" Type="http://schemas.openxmlformats.org/officeDocument/2006/relationships/image" Target="../media/image16.jpeg"/><Relationship Id="rId221" Type="http://schemas.openxmlformats.org/officeDocument/2006/relationships/image" Target="../media/image221.jpeg"/><Relationship Id="rId263" Type="http://schemas.openxmlformats.org/officeDocument/2006/relationships/image" Target="../media/image263.jpeg"/><Relationship Id="rId319" Type="http://schemas.openxmlformats.org/officeDocument/2006/relationships/image" Target="../media/image319.jpeg"/><Relationship Id="rId470" Type="http://schemas.openxmlformats.org/officeDocument/2006/relationships/image" Target="../media/image470.png"/><Relationship Id="rId526" Type="http://schemas.openxmlformats.org/officeDocument/2006/relationships/image" Target="../media/image526.png"/><Relationship Id="rId58" Type="http://schemas.openxmlformats.org/officeDocument/2006/relationships/image" Target="../media/image58.jpeg"/><Relationship Id="rId123" Type="http://schemas.openxmlformats.org/officeDocument/2006/relationships/image" Target="../media/image123.jpeg"/><Relationship Id="rId330" Type="http://schemas.openxmlformats.org/officeDocument/2006/relationships/image" Target="../media/image330.jpeg"/><Relationship Id="rId568" Type="http://schemas.openxmlformats.org/officeDocument/2006/relationships/image" Target="../media/image568.png"/><Relationship Id="rId165" Type="http://schemas.openxmlformats.org/officeDocument/2006/relationships/image" Target="../media/image165.jpeg"/><Relationship Id="rId372" Type="http://schemas.openxmlformats.org/officeDocument/2006/relationships/image" Target="../media/image372.png"/><Relationship Id="rId428" Type="http://schemas.openxmlformats.org/officeDocument/2006/relationships/image" Target="../media/image428.png"/><Relationship Id="rId635" Type="http://schemas.openxmlformats.org/officeDocument/2006/relationships/image" Target="../media/image635.jpeg"/><Relationship Id="rId232" Type="http://schemas.openxmlformats.org/officeDocument/2006/relationships/image" Target="../media/image232.jpeg"/><Relationship Id="rId274" Type="http://schemas.openxmlformats.org/officeDocument/2006/relationships/image" Target="../media/image274.jpeg"/><Relationship Id="rId481" Type="http://schemas.openxmlformats.org/officeDocument/2006/relationships/image" Target="../media/image481.png"/><Relationship Id="rId27" Type="http://schemas.openxmlformats.org/officeDocument/2006/relationships/image" Target="../media/image27.png"/><Relationship Id="rId69" Type="http://schemas.openxmlformats.org/officeDocument/2006/relationships/image" Target="../media/image69.jpeg"/><Relationship Id="rId134" Type="http://schemas.openxmlformats.org/officeDocument/2006/relationships/image" Target="../media/image134.jpeg"/><Relationship Id="rId537" Type="http://schemas.openxmlformats.org/officeDocument/2006/relationships/image" Target="../media/image537.png"/><Relationship Id="rId579" Type="http://schemas.openxmlformats.org/officeDocument/2006/relationships/image" Target="../media/image579.png"/><Relationship Id="rId80" Type="http://schemas.openxmlformats.org/officeDocument/2006/relationships/image" Target="../media/image80.png"/><Relationship Id="rId176" Type="http://schemas.openxmlformats.org/officeDocument/2006/relationships/image" Target="../media/image176.jpeg"/><Relationship Id="rId341" Type="http://schemas.openxmlformats.org/officeDocument/2006/relationships/image" Target="../media/image341.png"/><Relationship Id="rId383" Type="http://schemas.openxmlformats.org/officeDocument/2006/relationships/image" Target="../media/image383.png"/><Relationship Id="rId439" Type="http://schemas.openxmlformats.org/officeDocument/2006/relationships/image" Target="../media/image439.png"/><Relationship Id="rId590" Type="http://schemas.openxmlformats.org/officeDocument/2006/relationships/image" Target="../media/image590.png"/><Relationship Id="rId604" Type="http://schemas.openxmlformats.org/officeDocument/2006/relationships/image" Target="../media/image604.png"/><Relationship Id="rId201" Type="http://schemas.openxmlformats.org/officeDocument/2006/relationships/image" Target="../media/image201.jpeg"/><Relationship Id="rId243" Type="http://schemas.openxmlformats.org/officeDocument/2006/relationships/image" Target="../media/image243.jpeg"/><Relationship Id="rId285" Type="http://schemas.openxmlformats.org/officeDocument/2006/relationships/image" Target="../media/image285.jpeg"/><Relationship Id="rId450" Type="http://schemas.openxmlformats.org/officeDocument/2006/relationships/image" Target="../media/image450.png"/><Relationship Id="rId506" Type="http://schemas.openxmlformats.org/officeDocument/2006/relationships/image" Target="../media/image506.png"/><Relationship Id="rId38" Type="http://schemas.openxmlformats.org/officeDocument/2006/relationships/image" Target="../media/image38.jpeg"/><Relationship Id="rId103" Type="http://schemas.openxmlformats.org/officeDocument/2006/relationships/image" Target="../media/image103.jpeg"/><Relationship Id="rId310" Type="http://schemas.openxmlformats.org/officeDocument/2006/relationships/image" Target="../media/image310.jpeg"/><Relationship Id="rId492" Type="http://schemas.openxmlformats.org/officeDocument/2006/relationships/image" Target="../media/image492.png"/><Relationship Id="rId548" Type="http://schemas.openxmlformats.org/officeDocument/2006/relationships/image" Target="../media/image548.png"/><Relationship Id="rId91" Type="http://schemas.openxmlformats.org/officeDocument/2006/relationships/image" Target="../media/image91.png"/><Relationship Id="rId145" Type="http://schemas.openxmlformats.org/officeDocument/2006/relationships/image" Target="../media/image145.jpeg"/><Relationship Id="rId187" Type="http://schemas.openxmlformats.org/officeDocument/2006/relationships/image" Target="../media/image187.png"/><Relationship Id="rId352" Type="http://schemas.openxmlformats.org/officeDocument/2006/relationships/image" Target="../media/image352.png"/><Relationship Id="rId394" Type="http://schemas.openxmlformats.org/officeDocument/2006/relationships/image" Target="../media/image394.png"/><Relationship Id="rId408" Type="http://schemas.openxmlformats.org/officeDocument/2006/relationships/image" Target="../media/image408.jpeg"/><Relationship Id="rId615" Type="http://schemas.openxmlformats.org/officeDocument/2006/relationships/image" Target="../media/image615.png"/><Relationship Id="rId212" Type="http://schemas.openxmlformats.org/officeDocument/2006/relationships/image" Target="../media/image212.jpeg"/><Relationship Id="rId254" Type="http://schemas.openxmlformats.org/officeDocument/2006/relationships/image" Target="../media/image254.jpeg"/><Relationship Id="rId49" Type="http://schemas.openxmlformats.org/officeDocument/2006/relationships/image" Target="../media/image49.jpeg"/><Relationship Id="rId114" Type="http://schemas.openxmlformats.org/officeDocument/2006/relationships/image" Target="../media/image114.jpeg"/><Relationship Id="rId296" Type="http://schemas.openxmlformats.org/officeDocument/2006/relationships/image" Target="../media/image296.png"/><Relationship Id="rId461" Type="http://schemas.openxmlformats.org/officeDocument/2006/relationships/image" Target="../media/image461.png"/><Relationship Id="rId517" Type="http://schemas.openxmlformats.org/officeDocument/2006/relationships/image" Target="../media/image517.png"/><Relationship Id="rId559" Type="http://schemas.openxmlformats.org/officeDocument/2006/relationships/image" Target="../media/image559.png"/><Relationship Id="rId60" Type="http://schemas.openxmlformats.org/officeDocument/2006/relationships/image" Target="../media/image60.jpeg"/><Relationship Id="rId156" Type="http://schemas.openxmlformats.org/officeDocument/2006/relationships/image" Target="../media/image156.jpeg"/><Relationship Id="rId198" Type="http://schemas.openxmlformats.org/officeDocument/2006/relationships/image" Target="../media/image198.jpeg"/><Relationship Id="rId321" Type="http://schemas.openxmlformats.org/officeDocument/2006/relationships/image" Target="../media/image321.jpeg"/><Relationship Id="rId363" Type="http://schemas.openxmlformats.org/officeDocument/2006/relationships/image" Target="../media/image363.png"/><Relationship Id="rId419" Type="http://schemas.openxmlformats.org/officeDocument/2006/relationships/image" Target="../media/image419.png"/><Relationship Id="rId570" Type="http://schemas.openxmlformats.org/officeDocument/2006/relationships/image" Target="../media/image570.png"/><Relationship Id="rId626" Type="http://schemas.openxmlformats.org/officeDocument/2006/relationships/image" Target="../media/image626.png"/><Relationship Id="rId223" Type="http://schemas.openxmlformats.org/officeDocument/2006/relationships/image" Target="../media/image223.jpeg"/><Relationship Id="rId430" Type="http://schemas.openxmlformats.org/officeDocument/2006/relationships/image" Target="../media/image430.png"/><Relationship Id="rId18" Type="http://schemas.openxmlformats.org/officeDocument/2006/relationships/image" Target="../media/image18.jpeg"/><Relationship Id="rId265" Type="http://schemas.openxmlformats.org/officeDocument/2006/relationships/image" Target="../media/image265.jpeg"/><Relationship Id="rId472" Type="http://schemas.openxmlformats.org/officeDocument/2006/relationships/image" Target="../media/image472.png"/><Relationship Id="rId528" Type="http://schemas.openxmlformats.org/officeDocument/2006/relationships/image" Target="../media/image528.png"/><Relationship Id="rId125" Type="http://schemas.openxmlformats.org/officeDocument/2006/relationships/image" Target="../media/image125.jpeg"/><Relationship Id="rId167" Type="http://schemas.openxmlformats.org/officeDocument/2006/relationships/image" Target="../media/image167.jpeg"/><Relationship Id="rId332" Type="http://schemas.openxmlformats.org/officeDocument/2006/relationships/image" Target="../media/image332.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jpeg"/><Relationship Id="rId234" Type="http://schemas.openxmlformats.org/officeDocument/2006/relationships/image" Target="../media/image234.jpeg"/><Relationship Id="rId2" Type="http://schemas.openxmlformats.org/officeDocument/2006/relationships/image" Target="../media/image2.jpeg"/><Relationship Id="rId29" Type="http://schemas.openxmlformats.org/officeDocument/2006/relationships/image" Target="../media/image29.jpeg"/><Relationship Id="rId276" Type="http://schemas.openxmlformats.org/officeDocument/2006/relationships/image" Target="../media/image276.jpeg"/><Relationship Id="rId441" Type="http://schemas.openxmlformats.org/officeDocument/2006/relationships/image" Target="../media/image441.png"/><Relationship Id="rId483" Type="http://schemas.openxmlformats.org/officeDocument/2006/relationships/image" Target="../media/image483.png"/><Relationship Id="rId539" Type="http://schemas.openxmlformats.org/officeDocument/2006/relationships/image" Target="../media/image539.png"/><Relationship Id="rId40" Type="http://schemas.openxmlformats.org/officeDocument/2006/relationships/image" Target="../media/image40.jpeg"/><Relationship Id="rId136" Type="http://schemas.openxmlformats.org/officeDocument/2006/relationships/image" Target="../media/image136.jpeg"/><Relationship Id="rId178" Type="http://schemas.openxmlformats.org/officeDocument/2006/relationships/image" Target="../media/image178.png"/><Relationship Id="rId301" Type="http://schemas.openxmlformats.org/officeDocument/2006/relationships/image" Target="../media/image301.wmf"/><Relationship Id="rId343" Type="http://schemas.openxmlformats.org/officeDocument/2006/relationships/image" Target="../media/image343.jpeg"/><Relationship Id="rId550" Type="http://schemas.openxmlformats.org/officeDocument/2006/relationships/image" Target="../media/image550.png"/><Relationship Id="rId82" Type="http://schemas.openxmlformats.org/officeDocument/2006/relationships/image" Target="../media/image82.png"/><Relationship Id="rId203" Type="http://schemas.openxmlformats.org/officeDocument/2006/relationships/image" Target="../media/image203.jpe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245" Type="http://schemas.openxmlformats.org/officeDocument/2006/relationships/image" Target="../media/image245.jpeg"/><Relationship Id="rId287" Type="http://schemas.openxmlformats.org/officeDocument/2006/relationships/image" Target="../media/image287.jpeg"/><Relationship Id="rId410" Type="http://schemas.openxmlformats.org/officeDocument/2006/relationships/image" Target="../media/image410.jpeg"/><Relationship Id="rId452" Type="http://schemas.openxmlformats.org/officeDocument/2006/relationships/image" Target="../media/image452.png"/><Relationship Id="rId494" Type="http://schemas.openxmlformats.org/officeDocument/2006/relationships/image" Target="../media/image494.png"/><Relationship Id="rId508" Type="http://schemas.openxmlformats.org/officeDocument/2006/relationships/image" Target="../media/image508.png"/><Relationship Id="rId105" Type="http://schemas.openxmlformats.org/officeDocument/2006/relationships/image" Target="../media/image105.jpeg"/><Relationship Id="rId147" Type="http://schemas.openxmlformats.org/officeDocument/2006/relationships/image" Target="../media/image147.jpeg"/><Relationship Id="rId312" Type="http://schemas.openxmlformats.org/officeDocument/2006/relationships/image" Target="../media/image312.jpeg"/><Relationship Id="rId354" Type="http://schemas.openxmlformats.org/officeDocument/2006/relationships/image" Target="../media/image354.png"/><Relationship Id="rId51" Type="http://schemas.openxmlformats.org/officeDocument/2006/relationships/image" Target="../media/image51.jpeg"/><Relationship Id="rId93" Type="http://schemas.openxmlformats.org/officeDocument/2006/relationships/image" Target="../media/image93.png"/><Relationship Id="rId189" Type="http://schemas.openxmlformats.org/officeDocument/2006/relationships/image" Target="../media/image189.jpeg"/><Relationship Id="rId396" Type="http://schemas.openxmlformats.org/officeDocument/2006/relationships/image" Target="../media/image396.jpeg"/><Relationship Id="rId561" Type="http://schemas.openxmlformats.org/officeDocument/2006/relationships/image" Target="../media/image561.png"/><Relationship Id="rId617" Type="http://schemas.openxmlformats.org/officeDocument/2006/relationships/image" Target="../media/image617.png"/><Relationship Id="rId214" Type="http://schemas.openxmlformats.org/officeDocument/2006/relationships/image" Target="../media/image214.jpeg"/><Relationship Id="rId256" Type="http://schemas.openxmlformats.org/officeDocument/2006/relationships/image" Target="../media/image256.jpeg"/><Relationship Id="rId298" Type="http://schemas.openxmlformats.org/officeDocument/2006/relationships/image" Target="../media/image298.png"/><Relationship Id="rId421" Type="http://schemas.openxmlformats.org/officeDocument/2006/relationships/image" Target="../media/image421.png"/><Relationship Id="rId463" Type="http://schemas.openxmlformats.org/officeDocument/2006/relationships/image" Target="../media/image463.png"/><Relationship Id="rId519" Type="http://schemas.openxmlformats.org/officeDocument/2006/relationships/image" Target="../media/image519.png"/><Relationship Id="rId116" Type="http://schemas.openxmlformats.org/officeDocument/2006/relationships/image" Target="../media/image116.jpeg"/><Relationship Id="rId158" Type="http://schemas.openxmlformats.org/officeDocument/2006/relationships/image" Target="../media/image158.jpeg"/><Relationship Id="rId323" Type="http://schemas.openxmlformats.org/officeDocument/2006/relationships/image" Target="../media/image323.png"/><Relationship Id="rId530" Type="http://schemas.openxmlformats.org/officeDocument/2006/relationships/image" Target="../media/image530.png"/><Relationship Id="rId20" Type="http://schemas.openxmlformats.org/officeDocument/2006/relationships/image" Target="../media/image20.jpeg"/><Relationship Id="rId62" Type="http://schemas.openxmlformats.org/officeDocument/2006/relationships/image" Target="../media/image62.jpeg"/><Relationship Id="rId365" Type="http://schemas.openxmlformats.org/officeDocument/2006/relationships/image" Target="../media/image365.png"/><Relationship Id="rId572" Type="http://schemas.openxmlformats.org/officeDocument/2006/relationships/image" Target="../media/image572.png"/><Relationship Id="rId628" Type="http://schemas.openxmlformats.org/officeDocument/2006/relationships/image" Target="../media/image628.jpeg"/><Relationship Id="rId225" Type="http://schemas.openxmlformats.org/officeDocument/2006/relationships/image" Target="../media/image225.jpeg"/><Relationship Id="rId267" Type="http://schemas.openxmlformats.org/officeDocument/2006/relationships/image" Target="../media/image267.jpeg"/><Relationship Id="rId432" Type="http://schemas.openxmlformats.org/officeDocument/2006/relationships/image" Target="../media/image432.jpeg"/><Relationship Id="rId474" Type="http://schemas.openxmlformats.org/officeDocument/2006/relationships/image" Target="../media/image474.png"/><Relationship Id="rId127" Type="http://schemas.openxmlformats.org/officeDocument/2006/relationships/image" Target="../media/image127.jpeg"/><Relationship Id="rId31" Type="http://schemas.openxmlformats.org/officeDocument/2006/relationships/image" Target="../media/image31.jpeg"/><Relationship Id="rId73" Type="http://schemas.openxmlformats.org/officeDocument/2006/relationships/image" Target="../media/image73.jpeg"/><Relationship Id="rId169" Type="http://schemas.openxmlformats.org/officeDocument/2006/relationships/image" Target="../media/image169.jpeg"/><Relationship Id="rId334" Type="http://schemas.openxmlformats.org/officeDocument/2006/relationships/image" Target="../media/image334.png"/><Relationship Id="rId376" Type="http://schemas.openxmlformats.org/officeDocument/2006/relationships/image" Target="../media/image376.png"/><Relationship Id="rId541" Type="http://schemas.openxmlformats.org/officeDocument/2006/relationships/image" Target="../media/image541.png"/><Relationship Id="rId583" Type="http://schemas.openxmlformats.org/officeDocument/2006/relationships/image" Target="../media/image583.png"/><Relationship Id="rId4" Type="http://schemas.openxmlformats.org/officeDocument/2006/relationships/image" Target="../media/image4.jpeg"/><Relationship Id="rId180" Type="http://schemas.openxmlformats.org/officeDocument/2006/relationships/image" Target="../media/image180.jpeg"/><Relationship Id="rId236" Type="http://schemas.openxmlformats.org/officeDocument/2006/relationships/image" Target="../media/image236.jpeg"/><Relationship Id="rId278" Type="http://schemas.openxmlformats.org/officeDocument/2006/relationships/image" Target="../media/image278.jpeg"/><Relationship Id="rId401" Type="http://schemas.openxmlformats.org/officeDocument/2006/relationships/image" Target="../media/image401.png"/><Relationship Id="rId443" Type="http://schemas.openxmlformats.org/officeDocument/2006/relationships/image" Target="../media/image443.png"/><Relationship Id="rId303" Type="http://schemas.openxmlformats.org/officeDocument/2006/relationships/image" Target="../media/image303.png"/><Relationship Id="rId485" Type="http://schemas.openxmlformats.org/officeDocument/2006/relationships/image" Target="../media/image485.png"/><Relationship Id="rId42" Type="http://schemas.openxmlformats.org/officeDocument/2006/relationships/image" Target="../media/image42.jpeg"/><Relationship Id="rId84" Type="http://schemas.openxmlformats.org/officeDocument/2006/relationships/image" Target="../media/image84.png"/><Relationship Id="rId138" Type="http://schemas.openxmlformats.org/officeDocument/2006/relationships/image" Target="../media/image138.jpeg"/><Relationship Id="rId345" Type="http://schemas.openxmlformats.org/officeDocument/2006/relationships/image" Target="../media/image345.jpeg"/><Relationship Id="rId387" Type="http://schemas.openxmlformats.org/officeDocument/2006/relationships/image" Target="../media/image387.png"/><Relationship Id="rId510" Type="http://schemas.openxmlformats.org/officeDocument/2006/relationships/image" Target="../media/image510.png"/><Relationship Id="rId552" Type="http://schemas.openxmlformats.org/officeDocument/2006/relationships/image" Target="../media/image552.png"/><Relationship Id="rId594" Type="http://schemas.openxmlformats.org/officeDocument/2006/relationships/image" Target="../media/image594.png"/><Relationship Id="rId608" Type="http://schemas.openxmlformats.org/officeDocument/2006/relationships/image" Target="../media/image608.png"/><Relationship Id="rId191" Type="http://schemas.openxmlformats.org/officeDocument/2006/relationships/image" Target="../media/image191.jpeg"/><Relationship Id="rId205" Type="http://schemas.openxmlformats.org/officeDocument/2006/relationships/image" Target="../media/image205.jpeg"/><Relationship Id="rId247" Type="http://schemas.openxmlformats.org/officeDocument/2006/relationships/image" Target="../media/image247.jpeg"/><Relationship Id="rId412" Type="http://schemas.openxmlformats.org/officeDocument/2006/relationships/image" Target="../media/image412.jpeg"/><Relationship Id="rId107" Type="http://schemas.openxmlformats.org/officeDocument/2006/relationships/image" Target="../media/image107.jpeg"/><Relationship Id="rId289" Type="http://schemas.openxmlformats.org/officeDocument/2006/relationships/image" Target="../media/image289.jpeg"/><Relationship Id="rId454" Type="http://schemas.openxmlformats.org/officeDocument/2006/relationships/image" Target="../media/image454.png"/><Relationship Id="rId496" Type="http://schemas.openxmlformats.org/officeDocument/2006/relationships/image" Target="../media/image496.png"/><Relationship Id="rId11" Type="http://schemas.openxmlformats.org/officeDocument/2006/relationships/image" Target="../media/image11.jpeg"/><Relationship Id="rId53" Type="http://schemas.openxmlformats.org/officeDocument/2006/relationships/image" Target="../media/image53.jpeg"/><Relationship Id="rId149" Type="http://schemas.openxmlformats.org/officeDocument/2006/relationships/image" Target="../media/image149.jpeg"/><Relationship Id="rId314" Type="http://schemas.openxmlformats.org/officeDocument/2006/relationships/image" Target="../media/image314.png"/><Relationship Id="rId356" Type="http://schemas.openxmlformats.org/officeDocument/2006/relationships/image" Target="../media/image356.png"/><Relationship Id="rId398" Type="http://schemas.openxmlformats.org/officeDocument/2006/relationships/image" Target="../media/image398.png"/><Relationship Id="rId521" Type="http://schemas.openxmlformats.org/officeDocument/2006/relationships/image" Target="../media/image521.png"/><Relationship Id="rId563" Type="http://schemas.openxmlformats.org/officeDocument/2006/relationships/image" Target="../media/image563.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jpeg"/><Relationship Id="rId216" Type="http://schemas.openxmlformats.org/officeDocument/2006/relationships/image" Target="../media/image216.jpeg"/><Relationship Id="rId423" Type="http://schemas.openxmlformats.org/officeDocument/2006/relationships/image" Target="../media/image423.png"/><Relationship Id="rId258" Type="http://schemas.openxmlformats.org/officeDocument/2006/relationships/image" Target="../media/image258.jpeg"/><Relationship Id="rId465" Type="http://schemas.openxmlformats.org/officeDocument/2006/relationships/image" Target="../media/image465.png"/><Relationship Id="rId630" Type="http://schemas.openxmlformats.org/officeDocument/2006/relationships/image" Target="../media/image630.png"/><Relationship Id="rId22" Type="http://schemas.openxmlformats.org/officeDocument/2006/relationships/image" Target="../media/image22.jpeg"/><Relationship Id="rId64" Type="http://schemas.openxmlformats.org/officeDocument/2006/relationships/image" Target="../media/image64.jpeg"/><Relationship Id="rId118" Type="http://schemas.openxmlformats.org/officeDocument/2006/relationships/image" Target="../media/image118.jpeg"/><Relationship Id="rId325" Type="http://schemas.openxmlformats.org/officeDocument/2006/relationships/image" Target="../media/image325.jpeg"/><Relationship Id="rId367" Type="http://schemas.openxmlformats.org/officeDocument/2006/relationships/image" Target="../media/image367.png"/><Relationship Id="rId532" Type="http://schemas.openxmlformats.org/officeDocument/2006/relationships/image" Target="../media/image532.png"/><Relationship Id="rId574" Type="http://schemas.openxmlformats.org/officeDocument/2006/relationships/image" Target="../media/image574.png"/><Relationship Id="rId171" Type="http://schemas.openxmlformats.org/officeDocument/2006/relationships/image" Target="../media/image171.jpeg"/><Relationship Id="rId227" Type="http://schemas.openxmlformats.org/officeDocument/2006/relationships/image" Target="../media/image227.jpeg"/><Relationship Id="rId269" Type="http://schemas.openxmlformats.org/officeDocument/2006/relationships/image" Target="../media/image269.jpeg"/><Relationship Id="rId434" Type="http://schemas.openxmlformats.org/officeDocument/2006/relationships/image" Target="../media/image434.png"/><Relationship Id="rId476" Type="http://schemas.openxmlformats.org/officeDocument/2006/relationships/image" Target="../media/image476.png"/><Relationship Id="rId33" Type="http://schemas.openxmlformats.org/officeDocument/2006/relationships/image" Target="../media/image33.jpeg"/><Relationship Id="rId129" Type="http://schemas.openxmlformats.org/officeDocument/2006/relationships/image" Target="../media/image129.jpeg"/><Relationship Id="rId280" Type="http://schemas.openxmlformats.org/officeDocument/2006/relationships/image" Target="../media/image280.jpeg"/><Relationship Id="rId336" Type="http://schemas.openxmlformats.org/officeDocument/2006/relationships/image" Target="../media/image336.png"/><Relationship Id="rId501" Type="http://schemas.openxmlformats.org/officeDocument/2006/relationships/image" Target="../media/image501.png"/><Relationship Id="rId543" Type="http://schemas.openxmlformats.org/officeDocument/2006/relationships/image" Target="../media/image543.png"/><Relationship Id="rId75" Type="http://schemas.openxmlformats.org/officeDocument/2006/relationships/image" Target="../media/image75.jpeg"/><Relationship Id="rId140" Type="http://schemas.openxmlformats.org/officeDocument/2006/relationships/image" Target="../media/image140.jpeg"/><Relationship Id="rId182" Type="http://schemas.openxmlformats.org/officeDocument/2006/relationships/image" Target="../media/image182.jpe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5.png"/><Relationship Id="rId6" Type="http://schemas.openxmlformats.org/officeDocument/2006/relationships/image" Target="../media/image6.jpeg"/><Relationship Id="rId238" Type="http://schemas.openxmlformats.org/officeDocument/2006/relationships/image" Target="../media/image238.jpe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291" Type="http://schemas.openxmlformats.org/officeDocument/2006/relationships/image" Target="../media/image291.jpeg"/><Relationship Id="rId305" Type="http://schemas.openxmlformats.org/officeDocument/2006/relationships/image" Target="../media/image305.png"/><Relationship Id="rId347" Type="http://schemas.openxmlformats.org/officeDocument/2006/relationships/image" Target="../media/image347.jpeg"/><Relationship Id="rId512" Type="http://schemas.openxmlformats.org/officeDocument/2006/relationships/image" Target="../media/image512.png"/><Relationship Id="rId44" Type="http://schemas.openxmlformats.org/officeDocument/2006/relationships/image" Target="../media/image44.jpeg"/><Relationship Id="rId86" Type="http://schemas.openxmlformats.org/officeDocument/2006/relationships/image" Target="../media/image86.png"/><Relationship Id="rId151" Type="http://schemas.openxmlformats.org/officeDocument/2006/relationships/image" Target="../media/image151.jpe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193" Type="http://schemas.openxmlformats.org/officeDocument/2006/relationships/image" Target="../media/image193.jpeg"/><Relationship Id="rId207" Type="http://schemas.openxmlformats.org/officeDocument/2006/relationships/image" Target="../media/image207.jpe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13" Type="http://schemas.openxmlformats.org/officeDocument/2006/relationships/image" Target="../media/image13.jpeg"/><Relationship Id="rId109" Type="http://schemas.openxmlformats.org/officeDocument/2006/relationships/image" Target="../media/image109.jpeg"/><Relationship Id="rId260" Type="http://schemas.openxmlformats.org/officeDocument/2006/relationships/image" Target="../media/image260.jpeg"/><Relationship Id="rId316" Type="http://schemas.openxmlformats.org/officeDocument/2006/relationships/image" Target="../media/image316.jpeg"/><Relationship Id="rId523" Type="http://schemas.openxmlformats.org/officeDocument/2006/relationships/image" Target="../media/image523.png"/><Relationship Id="rId55" Type="http://schemas.openxmlformats.org/officeDocument/2006/relationships/image" Target="../media/image55.jpeg"/><Relationship Id="rId97" Type="http://schemas.openxmlformats.org/officeDocument/2006/relationships/image" Target="../media/image97.png"/><Relationship Id="rId120" Type="http://schemas.openxmlformats.org/officeDocument/2006/relationships/image" Target="../media/image120.jpeg"/><Relationship Id="rId358" Type="http://schemas.openxmlformats.org/officeDocument/2006/relationships/image" Target="../media/image358.png"/><Relationship Id="rId565" Type="http://schemas.openxmlformats.org/officeDocument/2006/relationships/image" Target="../media/image565.png"/><Relationship Id="rId162" Type="http://schemas.openxmlformats.org/officeDocument/2006/relationships/image" Target="../media/image162.jpeg"/><Relationship Id="rId218" Type="http://schemas.openxmlformats.org/officeDocument/2006/relationships/image" Target="../media/image218.jpe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jpeg"/><Relationship Id="rId271" Type="http://schemas.openxmlformats.org/officeDocument/2006/relationships/image" Target="../media/image271.jpeg"/><Relationship Id="rId24" Type="http://schemas.openxmlformats.org/officeDocument/2006/relationships/image" Target="../media/image24.jpeg"/><Relationship Id="rId66" Type="http://schemas.openxmlformats.org/officeDocument/2006/relationships/image" Target="../media/image66.jpeg"/><Relationship Id="rId131" Type="http://schemas.openxmlformats.org/officeDocument/2006/relationships/image" Target="../media/image131.jpeg"/><Relationship Id="rId327" Type="http://schemas.openxmlformats.org/officeDocument/2006/relationships/image" Target="../media/image327.jpe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173" Type="http://schemas.openxmlformats.org/officeDocument/2006/relationships/image" Target="../media/image173.jpeg"/><Relationship Id="rId229" Type="http://schemas.openxmlformats.org/officeDocument/2006/relationships/image" Target="../media/image229.jpe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240" Type="http://schemas.openxmlformats.org/officeDocument/2006/relationships/image" Target="../media/image240.jpeg"/><Relationship Id="rId478" Type="http://schemas.openxmlformats.org/officeDocument/2006/relationships/image" Target="../media/image478.png"/><Relationship Id="rId35" Type="http://schemas.openxmlformats.org/officeDocument/2006/relationships/image" Target="../media/image35.jpeg"/><Relationship Id="rId77" Type="http://schemas.openxmlformats.org/officeDocument/2006/relationships/image" Target="../media/image77.jpeg"/><Relationship Id="rId100" Type="http://schemas.openxmlformats.org/officeDocument/2006/relationships/image" Target="../media/image100.png"/><Relationship Id="rId282" Type="http://schemas.openxmlformats.org/officeDocument/2006/relationships/image" Target="../media/image282.jpe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8" Type="http://schemas.openxmlformats.org/officeDocument/2006/relationships/image" Target="../media/image8.jpeg"/><Relationship Id="rId142" Type="http://schemas.openxmlformats.org/officeDocument/2006/relationships/image" Target="../media/image142.jpeg"/><Relationship Id="rId184" Type="http://schemas.openxmlformats.org/officeDocument/2006/relationships/image" Target="../media/image184.jpeg"/><Relationship Id="rId391" Type="http://schemas.openxmlformats.org/officeDocument/2006/relationships/image" Target="../media/image391.png"/><Relationship Id="rId405" Type="http://schemas.openxmlformats.org/officeDocument/2006/relationships/image" Target="../media/image405.jpeg"/><Relationship Id="rId447" Type="http://schemas.openxmlformats.org/officeDocument/2006/relationships/image" Target="../media/image447.png"/><Relationship Id="rId612" Type="http://schemas.openxmlformats.org/officeDocument/2006/relationships/image" Target="../media/image612.png"/><Relationship Id="rId251" Type="http://schemas.openxmlformats.org/officeDocument/2006/relationships/image" Target="../media/image251.jpeg"/><Relationship Id="rId489" Type="http://schemas.openxmlformats.org/officeDocument/2006/relationships/image" Target="../media/image489.png"/><Relationship Id="rId46" Type="http://schemas.openxmlformats.org/officeDocument/2006/relationships/image" Target="../media/image46.jpeg"/><Relationship Id="rId293" Type="http://schemas.openxmlformats.org/officeDocument/2006/relationships/image" Target="../media/image293.jpeg"/><Relationship Id="rId307" Type="http://schemas.openxmlformats.org/officeDocument/2006/relationships/image" Target="../media/image307.jpe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88" Type="http://schemas.openxmlformats.org/officeDocument/2006/relationships/image" Target="../media/image88.png"/><Relationship Id="rId111" Type="http://schemas.openxmlformats.org/officeDocument/2006/relationships/image" Target="../media/image111.jpeg"/><Relationship Id="rId153" Type="http://schemas.openxmlformats.org/officeDocument/2006/relationships/image" Target="../media/image153.jpeg"/><Relationship Id="rId195" Type="http://schemas.openxmlformats.org/officeDocument/2006/relationships/image" Target="../media/image195.jpeg"/><Relationship Id="rId209" Type="http://schemas.openxmlformats.org/officeDocument/2006/relationships/image" Target="../media/image209.jpe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jpeg"/><Relationship Id="rId458" Type="http://schemas.openxmlformats.org/officeDocument/2006/relationships/image" Target="../media/image458.png"/><Relationship Id="rId623" Type="http://schemas.openxmlformats.org/officeDocument/2006/relationships/image" Target="../media/image623.png"/><Relationship Id="rId15" Type="http://schemas.openxmlformats.org/officeDocument/2006/relationships/image" Target="../media/image15.jpeg"/><Relationship Id="rId57" Type="http://schemas.openxmlformats.org/officeDocument/2006/relationships/image" Target="../media/image57.jpeg"/><Relationship Id="rId262" Type="http://schemas.openxmlformats.org/officeDocument/2006/relationships/image" Target="../media/image262.jpe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99" Type="http://schemas.openxmlformats.org/officeDocument/2006/relationships/image" Target="../media/image99.png"/><Relationship Id="rId122" Type="http://schemas.openxmlformats.org/officeDocument/2006/relationships/image" Target="../media/image122.jpeg"/><Relationship Id="rId164" Type="http://schemas.openxmlformats.org/officeDocument/2006/relationships/image" Target="../media/image164.jpeg"/><Relationship Id="rId371" Type="http://schemas.openxmlformats.org/officeDocument/2006/relationships/image" Target="../media/image371.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jpeg"/><Relationship Id="rId26" Type="http://schemas.openxmlformats.org/officeDocument/2006/relationships/image" Target="../media/image26.jpeg"/><Relationship Id="rId231" Type="http://schemas.openxmlformats.org/officeDocument/2006/relationships/image" Target="../media/image231.jpeg"/><Relationship Id="rId273" Type="http://schemas.openxmlformats.org/officeDocument/2006/relationships/image" Target="../media/image273.jpeg"/><Relationship Id="rId329" Type="http://schemas.openxmlformats.org/officeDocument/2006/relationships/image" Target="../media/image329.jpeg"/><Relationship Id="rId480" Type="http://schemas.openxmlformats.org/officeDocument/2006/relationships/image" Target="../media/image480.png"/><Relationship Id="rId536" Type="http://schemas.openxmlformats.org/officeDocument/2006/relationships/image" Target="../media/image536.png"/><Relationship Id="rId68" Type="http://schemas.openxmlformats.org/officeDocument/2006/relationships/image" Target="../media/image68.jpeg"/><Relationship Id="rId133" Type="http://schemas.openxmlformats.org/officeDocument/2006/relationships/image" Target="../media/image133.jpeg"/><Relationship Id="rId175" Type="http://schemas.openxmlformats.org/officeDocument/2006/relationships/image" Target="../media/image175.jpeg"/><Relationship Id="rId340" Type="http://schemas.openxmlformats.org/officeDocument/2006/relationships/image" Target="../media/image340.png"/><Relationship Id="rId578" Type="http://schemas.openxmlformats.org/officeDocument/2006/relationships/image" Target="../media/image578.png"/><Relationship Id="rId200" Type="http://schemas.openxmlformats.org/officeDocument/2006/relationships/image" Target="../media/image200.jpe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242" Type="http://schemas.openxmlformats.org/officeDocument/2006/relationships/image" Target="../media/image242.jpeg"/><Relationship Id="rId284" Type="http://schemas.openxmlformats.org/officeDocument/2006/relationships/image" Target="../media/image284.jpeg"/><Relationship Id="rId491" Type="http://schemas.openxmlformats.org/officeDocument/2006/relationships/image" Target="../media/image491.png"/><Relationship Id="rId505" Type="http://schemas.openxmlformats.org/officeDocument/2006/relationships/image" Target="../media/image505.png"/><Relationship Id="rId37" Type="http://schemas.openxmlformats.org/officeDocument/2006/relationships/image" Target="../media/image37.jpeg"/><Relationship Id="rId79" Type="http://schemas.openxmlformats.org/officeDocument/2006/relationships/image" Target="../media/image79.png"/><Relationship Id="rId102" Type="http://schemas.openxmlformats.org/officeDocument/2006/relationships/image" Target="../media/image102.jpeg"/><Relationship Id="rId144" Type="http://schemas.openxmlformats.org/officeDocument/2006/relationships/image" Target="../media/image144.jpeg"/><Relationship Id="rId547" Type="http://schemas.openxmlformats.org/officeDocument/2006/relationships/image" Target="../media/image547.png"/><Relationship Id="rId589" Type="http://schemas.openxmlformats.org/officeDocument/2006/relationships/image" Target="../media/image589.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jpeg"/><Relationship Id="rId393" Type="http://schemas.openxmlformats.org/officeDocument/2006/relationships/image" Target="../media/image393.png"/><Relationship Id="rId407" Type="http://schemas.openxmlformats.org/officeDocument/2006/relationships/image" Target="../media/image407.jpeg"/><Relationship Id="rId449" Type="http://schemas.openxmlformats.org/officeDocument/2006/relationships/image" Target="../media/image449.png"/><Relationship Id="rId614" Type="http://schemas.openxmlformats.org/officeDocument/2006/relationships/image" Target="../media/image614.png"/><Relationship Id="rId211" Type="http://schemas.openxmlformats.org/officeDocument/2006/relationships/image" Target="../media/image211.jpeg"/><Relationship Id="rId253" Type="http://schemas.openxmlformats.org/officeDocument/2006/relationships/image" Target="../media/image253.jpeg"/><Relationship Id="rId295" Type="http://schemas.openxmlformats.org/officeDocument/2006/relationships/image" Target="../media/image295.jpe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48" Type="http://schemas.openxmlformats.org/officeDocument/2006/relationships/image" Target="../media/image48.jpeg"/><Relationship Id="rId113" Type="http://schemas.openxmlformats.org/officeDocument/2006/relationships/image" Target="../media/image113.jpeg"/><Relationship Id="rId320" Type="http://schemas.openxmlformats.org/officeDocument/2006/relationships/image" Target="../media/image320.jpeg"/><Relationship Id="rId558" Type="http://schemas.openxmlformats.org/officeDocument/2006/relationships/image" Target="../media/image558.png"/><Relationship Id="rId155" Type="http://schemas.openxmlformats.org/officeDocument/2006/relationships/image" Target="../media/image155.jpeg"/><Relationship Id="rId197" Type="http://schemas.openxmlformats.org/officeDocument/2006/relationships/image" Target="../media/image197.jpe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jpeg"/><Relationship Id="rId264" Type="http://schemas.openxmlformats.org/officeDocument/2006/relationships/image" Target="../media/image264.jpeg"/><Relationship Id="rId471" Type="http://schemas.openxmlformats.org/officeDocument/2006/relationships/image" Target="../media/image471.png"/><Relationship Id="rId17" Type="http://schemas.openxmlformats.org/officeDocument/2006/relationships/image" Target="../media/image17.jpeg"/><Relationship Id="rId59" Type="http://schemas.openxmlformats.org/officeDocument/2006/relationships/image" Target="../media/image59.jpeg"/><Relationship Id="rId124" Type="http://schemas.openxmlformats.org/officeDocument/2006/relationships/image" Target="../media/image124.jpeg"/><Relationship Id="rId527" Type="http://schemas.openxmlformats.org/officeDocument/2006/relationships/image" Target="../media/image527.png"/><Relationship Id="rId569" Type="http://schemas.openxmlformats.org/officeDocument/2006/relationships/image" Target="../media/image569.png"/><Relationship Id="rId70" Type="http://schemas.openxmlformats.org/officeDocument/2006/relationships/image" Target="../media/image70.jpeg"/><Relationship Id="rId166" Type="http://schemas.openxmlformats.org/officeDocument/2006/relationships/image" Target="../media/image166.jpeg"/><Relationship Id="rId331" Type="http://schemas.openxmlformats.org/officeDocument/2006/relationships/image" Target="../media/image331.jpe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jpeg"/><Relationship Id="rId1" Type="http://schemas.openxmlformats.org/officeDocument/2006/relationships/image" Target="../media/image1.jpeg"/><Relationship Id="rId233" Type="http://schemas.openxmlformats.org/officeDocument/2006/relationships/image" Target="../media/image233.jpeg"/><Relationship Id="rId440" Type="http://schemas.openxmlformats.org/officeDocument/2006/relationships/image" Target="../media/image440.png"/><Relationship Id="rId28" Type="http://schemas.openxmlformats.org/officeDocument/2006/relationships/image" Target="../media/image28.jpeg"/><Relationship Id="rId275" Type="http://schemas.openxmlformats.org/officeDocument/2006/relationships/image" Target="../media/image275.jpeg"/><Relationship Id="rId300" Type="http://schemas.openxmlformats.org/officeDocument/2006/relationships/image" Target="../media/image300.jpeg"/><Relationship Id="rId482" Type="http://schemas.openxmlformats.org/officeDocument/2006/relationships/image" Target="../media/image482.png"/><Relationship Id="rId538" Type="http://schemas.openxmlformats.org/officeDocument/2006/relationships/image" Target="../media/image538.png"/><Relationship Id="rId81" Type="http://schemas.openxmlformats.org/officeDocument/2006/relationships/image" Target="../media/image81.png"/><Relationship Id="rId135" Type="http://schemas.openxmlformats.org/officeDocument/2006/relationships/image" Target="../media/image135.jpeg"/><Relationship Id="rId177" Type="http://schemas.openxmlformats.org/officeDocument/2006/relationships/image" Target="../media/image177.jpeg"/><Relationship Id="rId342" Type="http://schemas.openxmlformats.org/officeDocument/2006/relationships/image" Target="../media/image342.png"/><Relationship Id="rId384" Type="http://schemas.openxmlformats.org/officeDocument/2006/relationships/image" Target="../media/image384.tif"/><Relationship Id="rId591" Type="http://schemas.openxmlformats.org/officeDocument/2006/relationships/image" Target="../media/image591.png"/><Relationship Id="rId605" Type="http://schemas.openxmlformats.org/officeDocument/2006/relationships/image" Target="../media/image605.png"/><Relationship Id="rId202" Type="http://schemas.openxmlformats.org/officeDocument/2006/relationships/image" Target="../media/image202.jpeg"/><Relationship Id="rId244" Type="http://schemas.openxmlformats.org/officeDocument/2006/relationships/image" Target="../media/image244.jpeg"/><Relationship Id="rId39" Type="http://schemas.openxmlformats.org/officeDocument/2006/relationships/image" Target="../media/image39.jpeg"/><Relationship Id="rId286" Type="http://schemas.openxmlformats.org/officeDocument/2006/relationships/image" Target="../media/image286.jpe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50" Type="http://schemas.openxmlformats.org/officeDocument/2006/relationships/image" Target="../media/image50.jpeg"/><Relationship Id="rId104" Type="http://schemas.openxmlformats.org/officeDocument/2006/relationships/image" Target="../media/image104.jpeg"/><Relationship Id="rId146" Type="http://schemas.openxmlformats.org/officeDocument/2006/relationships/image" Target="../media/image146.jpeg"/><Relationship Id="rId188" Type="http://schemas.openxmlformats.org/officeDocument/2006/relationships/image" Target="../media/image188.jpeg"/><Relationship Id="rId311" Type="http://schemas.openxmlformats.org/officeDocument/2006/relationships/image" Target="../media/image311.jpe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jpeg"/><Relationship Id="rId560" Type="http://schemas.openxmlformats.org/officeDocument/2006/relationships/image" Target="../media/image560.png"/><Relationship Id="rId92" Type="http://schemas.openxmlformats.org/officeDocument/2006/relationships/image" Target="../media/image92.png"/><Relationship Id="rId213" Type="http://schemas.openxmlformats.org/officeDocument/2006/relationships/image" Target="../media/image213.jpeg"/><Relationship Id="rId420" Type="http://schemas.openxmlformats.org/officeDocument/2006/relationships/image" Target="../media/image420.png"/><Relationship Id="rId616" Type="http://schemas.openxmlformats.org/officeDocument/2006/relationships/image" Target="../media/image616.png"/><Relationship Id="rId255" Type="http://schemas.openxmlformats.org/officeDocument/2006/relationships/image" Target="../media/image255.jpeg"/><Relationship Id="rId297" Type="http://schemas.openxmlformats.org/officeDocument/2006/relationships/image" Target="../media/image297.jpeg"/><Relationship Id="rId462" Type="http://schemas.openxmlformats.org/officeDocument/2006/relationships/image" Target="../media/image462.png"/><Relationship Id="rId518" Type="http://schemas.openxmlformats.org/officeDocument/2006/relationships/image" Target="../media/image518.png"/><Relationship Id="rId115" Type="http://schemas.openxmlformats.org/officeDocument/2006/relationships/image" Target="../media/image115.jpeg"/><Relationship Id="rId157" Type="http://schemas.openxmlformats.org/officeDocument/2006/relationships/image" Target="../media/image157.jpeg"/><Relationship Id="rId322" Type="http://schemas.openxmlformats.org/officeDocument/2006/relationships/image" Target="../media/image322.png"/><Relationship Id="rId364" Type="http://schemas.openxmlformats.org/officeDocument/2006/relationships/image" Target="../media/image364.png"/><Relationship Id="rId61" Type="http://schemas.openxmlformats.org/officeDocument/2006/relationships/image" Target="../media/image61.jpeg"/><Relationship Id="rId199" Type="http://schemas.openxmlformats.org/officeDocument/2006/relationships/image" Target="../media/image199.jpeg"/><Relationship Id="rId571" Type="http://schemas.openxmlformats.org/officeDocument/2006/relationships/image" Target="../media/image571.png"/><Relationship Id="rId627" Type="http://schemas.openxmlformats.org/officeDocument/2006/relationships/image" Target="../media/image627.jpeg"/><Relationship Id="rId19" Type="http://schemas.openxmlformats.org/officeDocument/2006/relationships/image" Target="../media/image19.jpeg"/><Relationship Id="rId224" Type="http://schemas.openxmlformats.org/officeDocument/2006/relationships/image" Target="../media/image224.jpeg"/><Relationship Id="rId266" Type="http://schemas.openxmlformats.org/officeDocument/2006/relationships/image" Target="../media/image266.jpeg"/><Relationship Id="rId431" Type="http://schemas.openxmlformats.org/officeDocument/2006/relationships/image" Target="../media/image431.jpeg"/><Relationship Id="rId473" Type="http://schemas.openxmlformats.org/officeDocument/2006/relationships/image" Target="../media/image473.png"/><Relationship Id="rId529" Type="http://schemas.openxmlformats.org/officeDocument/2006/relationships/image" Target="../media/image529.png"/><Relationship Id="rId30" Type="http://schemas.openxmlformats.org/officeDocument/2006/relationships/image" Target="../media/image30.jpeg"/><Relationship Id="rId126" Type="http://schemas.openxmlformats.org/officeDocument/2006/relationships/image" Target="../media/image126.jpeg"/><Relationship Id="rId168" Type="http://schemas.openxmlformats.org/officeDocument/2006/relationships/image" Target="../media/image168.jpeg"/><Relationship Id="rId333" Type="http://schemas.openxmlformats.org/officeDocument/2006/relationships/image" Target="../media/image333.png"/><Relationship Id="rId540" Type="http://schemas.openxmlformats.org/officeDocument/2006/relationships/image" Target="../media/image540.png"/><Relationship Id="rId72" Type="http://schemas.openxmlformats.org/officeDocument/2006/relationships/image" Target="../media/image72.jpeg"/><Relationship Id="rId375" Type="http://schemas.openxmlformats.org/officeDocument/2006/relationships/image" Target="../media/image375.png"/><Relationship Id="rId582" Type="http://schemas.openxmlformats.org/officeDocument/2006/relationships/image" Target="../media/image582.png"/><Relationship Id="rId3" Type="http://schemas.openxmlformats.org/officeDocument/2006/relationships/image" Target="../media/image3.jpeg"/><Relationship Id="rId235" Type="http://schemas.openxmlformats.org/officeDocument/2006/relationships/image" Target="../media/image235.jpeg"/><Relationship Id="rId277" Type="http://schemas.openxmlformats.org/officeDocument/2006/relationships/image" Target="../media/image277.jpe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137" Type="http://schemas.openxmlformats.org/officeDocument/2006/relationships/image" Target="../media/image137.jpeg"/><Relationship Id="rId302" Type="http://schemas.openxmlformats.org/officeDocument/2006/relationships/image" Target="../media/image302.jpeg"/><Relationship Id="rId344" Type="http://schemas.openxmlformats.org/officeDocument/2006/relationships/image" Target="../media/image344.jpeg"/><Relationship Id="rId41" Type="http://schemas.openxmlformats.org/officeDocument/2006/relationships/image" Target="../media/image41.jpeg"/><Relationship Id="rId83" Type="http://schemas.openxmlformats.org/officeDocument/2006/relationships/image" Target="../media/image83.png"/><Relationship Id="rId179" Type="http://schemas.openxmlformats.org/officeDocument/2006/relationships/image" Target="../media/image179.jpe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190" Type="http://schemas.openxmlformats.org/officeDocument/2006/relationships/image" Target="../media/image190.jpeg"/><Relationship Id="rId204" Type="http://schemas.openxmlformats.org/officeDocument/2006/relationships/image" Target="../media/image204.jpeg"/><Relationship Id="rId246" Type="http://schemas.openxmlformats.org/officeDocument/2006/relationships/image" Target="../media/image246.jpeg"/><Relationship Id="rId288" Type="http://schemas.openxmlformats.org/officeDocument/2006/relationships/image" Target="../media/image288.jpeg"/><Relationship Id="rId411" Type="http://schemas.openxmlformats.org/officeDocument/2006/relationships/image" Target="../media/image411.jpeg"/><Relationship Id="rId453" Type="http://schemas.openxmlformats.org/officeDocument/2006/relationships/image" Target="../media/image453.png"/><Relationship Id="rId509" Type="http://schemas.openxmlformats.org/officeDocument/2006/relationships/image" Target="../media/image509.png"/><Relationship Id="rId106" Type="http://schemas.openxmlformats.org/officeDocument/2006/relationships/image" Target="../media/image106.jpeg"/><Relationship Id="rId313" Type="http://schemas.openxmlformats.org/officeDocument/2006/relationships/image" Target="../media/image313.jpeg"/><Relationship Id="rId495" Type="http://schemas.openxmlformats.org/officeDocument/2006/relationships/image" Target="../media/image495.png"/><Relationship Id="rId10" Type="http://schemas.openxmlformats.org/officeDocument/2006/relationships/image" Target="../media/image10.jpeg"/><Relationship Id="rId52" Type="http://schemas.openxmlformats.org/officeDocument/2006/relationships/image" Target="../media/image52.jpeg"/><Relationship Id="rId94" Type="http://schemas.openxmlformats.org/officeDocument/2006/relationships/image" Target="../media/image94.png"/><Relationship Id="rId148" Type="http://schemas.openxmlformats.org/officeDocument/2006/relationships/image" Target="../media/image148.jpe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jpeg"/><Relationship Id="rId257" Type="http://schemas.openxmlformats.org/officeDocument/2006/relationships/image" Target="../media/image257.jpe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jpeg"/><Relationship Id="rId63" Type="http://schemas.openxmlformats.org/officeDocument/2006/relationships/image" Target="../media/image63.jpeg"/><Relationship Id="rId159" Type="http://schemas.openxmlformats.org/officeDocument/2006/relationships/image" Target="../media/image159.jpeg"/><Relationship Id="rId366" Type="http://schemas.openxmlformats.org/officeDocument/2006/relationships/image" Target="../media/image366.png"/><Relationship Id="rId573" Type="http://schemas.openxmlformats.org/officeDocument/2006/relationships/image" Target="../media/image573.png"/><Relationship Id="rId226" Type="http://schemas.openxmlformats.org/officeDocument/2006/relationships/image" Target="../media/image226.jpeg"/><Relationship Id="rId433" Type="http://schemas.openxmlformats.org/officeDocument/2006/relationships/image" Target="../media/image433.png"/><Relationship Id="rId74" Type="http://schemas.openxmlformats.org/officeDocument/2006/relationships/image" Target="../media/image74.jpe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5" Type="http://schemas.openxmlformats.org/officeDocument/2006/relationships/image" Target="../media/image5.jpeg"/><Relationship Id="rId237" Type="http://schemas.openxmlformats.org/officeDocument/2006/relationships/image" Target="../media/image237.jpeg"/><Relationship Id="rId444" Type="http://schemas.openxmlformats.org/officeDocument/2006/relationships/image" Target="../media/image444.png"/><Relationship Id="rId290" Type="http://schemas.openxmlformats.org/officeDocument/2006/relationships/image" Target="../media/image290.jpe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jpeg"/><Relationship Id="rId595" Type="http://schemas.openxmlformats.org/officeDocument/2006/relationships/image" Target="../media/image595.png"/><Relationship Id="rId248" Type="http://schemas.openxmlformats.org/officeDocument/2006/relationships/image" Target="../media/image248.jpeg"/><Relationship Id="rId455" Type="http://schemas.openxmlformats.org/officeDocument/2006/relationships/image" Target="../media/image455.png"/><Relationship Id="rId12" Type="http://schemas.openxmlformats.org/officeDocument/2006/relationships/image" Target="../media/image12.jpeg"/><Relationship Id="rId108" Type="http://schemas.openxmlformats.org/officeDocument/2006/relationships/image" Target="../media/image108.jpeg"/><Relationship Id="rId315" Type="http://schemas.openxmlformats.org/officeDocument/2006/relationships/image" Target="../media/image315.jpe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jpeg"/><Relationship Id="rId399" Type="http://schemas.openxmlformats.org/officeDocument/2006/relationships/image" Target="../media/image399.jpeg"/><Relationship Id="rId259" Type="http://schemas.openxmlformats.org/officeDocument/2006/relationships/image" Target="../media/image259.jpeg"/><Relationship Id="rId466" Type="http://schemas.openxmlformats.org/officeDocument/2006/relationships/image" Target="../media/image466.png"/><Relationship Id="rId23" Type="http://schemas.openxmlformats.org/officeDocument/2006/relationships/image" Target="../media/image23.jpeg"/><Relationship Id="rId119" Type="http://schemas.openxmlformats.org/officeDocument/2006/relationships/image" Target="../media/image119.jpeg"/><Relationship Id="rId326" Type="http://schemas.openxmlformats.org/officeDocument/2006/relationships/image" Target="../media/image326.jpeg"/><Relationship Id="rId533" Type="http://schemas.openxmlformats.org/officeDocument/2006/relationships/image" Target="../media/image533.png"/><Relationship Id="rId172" Type="http://schemas.openxmlformats.org/officeDocument/2006/relationships/image" Target="../media/image172.jpeg"/><Relationship Id="rId477" Type="http://schemas.openxmlformats.org/officeDocument/2006/relationships/image" Target="../media/image477.png"/><Relationship Id="rId600" Type="http://schemas.openxmlformats.org/officeDocument/2006/relationships/image" Target="../media/image600.png"/><Relationship Id="rId337" Type="http://schemas.openxmlformats.org/officeDocument/2006/relationships/image" Target="../media/image337.png"/><Relationship Id="rId34" Type="http://schemas.openxmlformats.org/officeDocument/2006/relationships/image" Target="../media/image34.jpeg"/><Relationship Id="rId544" Type="http://schemas.openxmlformats.org/officeDocument/2006/relationships/image" Target="../media/image544.png"/><Relationship Id="rId183" Type="http://schemas.openxmlformats.org/officeDocument/2006/relationships/image" Target="../media/image183.jpe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45" Type="http://schemas.openxmlformats.org/officeDocument/2006/relationships/image" Target="../media/image45.jpeg"/><Relationship Id="rId110" Type="http://schemas.openxmlformats.org/officeDocument/2006/relationships/image" Target="../media/image110.jpeg"/><Relationship Id="rId348" Type="http://schemas.openxmlformats.org/officeDocument/2006/relationships/image" Target="../media/image348.jpeg"/><Relationship Id="rId555" Type="http://schemas.openxmlformats.org/officeDocument/2006/relationships/image" Target="../media/image555.png"/><Relationship Id="rId194" Type="http://schemas.openxmlformats.org/officeDocument/2006/relationships/image" Target="../media/image194.jpeg"/><Relationship Id="rId208" Type="http://schemas.openxmlformats.org/officeDocument/2006/relationships/image" Target="../media/image208.jpe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jpeg"/><Relationship Id="rId499" Type="http://schemas.openxmlformats.org/officeDocument/2006/relationships/image" Target="../media/image499.png"/><Relationship Id="rId56" Type="http://schemas.openxmlformats.org/officeDocument/2006/relationships/image" Target="../media/image56.jpeg"/><Relationship Id="rId359" Type="http://schemas.openxmlformats.org/officeDocument/2006/relationships/image" Target="../media/image359.png"/><Relationship Id="rId566" Type="http://schemas.openxmlformats.org/officeDocument/2006/relationships/image" Target="../media/image566.png"/><Relationship Id="rId121" Type="http://schemas.openxmlformats.org/officeDocument/2006/relationships/image" Target="../media/image121.jpeg"/><Relationship Id="rId219" Type="http://schemas.openxmlformats.org/officeDocument/2006/relationships/image" Target="../media/image219.jpeg"/><Relationship Id="rId426" Type="http://schemas.openxmlformats.org/officeDocument/2006/relationships/image" Target="../media/image426.png"/><Relationship Id="rId633" Type="http://schemas.openxmlformats.org/officeDocument/2006/relationships/image" Target="../media/image633.jpeg"/><Relationship Id="rId67" Type="http://schemas.openxmlformats.org/officeDocument/2006/relationships/image" Target="../media/image67.jpeg"/><Relationship Id="rId272" Type="http://schemas.openxmlformats.org/officeDocument/2006/relationships/image" Target="../media/image272.jpeg"/><Relationship Id="rId577" Type="http://schemas.openxmlformats.org/officeDocument/2006/relationships/image" Target="../media/image577.png"/><Relationship Id="rId132" Type="http://schemas.openxmlformats.org/officeDocument/2006/relationships/image" Target="../media/image132.jpeg"/><Relationship Id="rId437" Type="http://schemas.openxmlformats.org/officeDocument/2006/relationships/image" Target="../media/image437.png"/><Relationship Id="rId283" Type="http://schemas.openxmlformats.org/officeDocument/2006/relationships/image" Target="../media/image283.jpeg"/><Relationship Id="rId490" Type="http://schemas.openxmlformats.org/officeDocument/2006/relationships/image" Target="../media/image490.png"/><Relationship Id="rId504" Type="http://schemas.openxmlformats.org/officeDocument/2006/relationships/image" Target="../media/image504.png"/><Relationship Id="rId78" Type="http://schemas.openxmlformats.org/officeDocument/2006/relationships/image" Target="../media/image78.jpeg"/><Relationship Id="rId143" Type="http://schemas.openxmlformats.org/officeDocument/2006/relationships/image" Target="../media/image143.jpeg"/><Relationship Id="rId350" Type="http://schemas.openxmlformats.org/officeDocument/2006/relationships/image" Target="../media/image350.jpeg"/><Relationship Id="rId588" Type="http://schemas.openxmlformats.org/officeDocument/2006/relationships/image" Target="../media/image588.png"/></Relationships>
</file>

<file path=xl/drawings/drawing1.xml><?xml version="1.0" encoding="utf-8"?>
<xdr:wsDr xmlns:xdr="http://schemas.openxmlformats.org/drawingml/2006/spreadsheetDrawing" xmlns:a="http://schemas.openxmlformats.org/drawingml/2006/main">
  <xdr:twoCellAnchor>
    <xdr:from>
      <xdr:col>4</xdr:col>
      <xdr:colOff>710836</xdr:colOff>
      <xdr:row>40</xdr:row>
      <xdr:rowOff>1018955</xdr:rowOff>
    </xdr:from>
    <xdr:to>
      <xdr:col>4</xdr:col>
      <xdr:colOff>2365663</xdr:colOff>
      <xdr:row>40</xdr:row>
      <xdr:rowOff>2688308</xdr:rowOff>
    </xdr:to>
    <xdr:pic>
      <xdr:nvPicPr>
        <xdr:cNvPr id="2" name="Рисунок 2" descr="C:\Users\acer\Desktop\Тренажеры Iron King. Фото, описание, каталог\Тренажеры Iron King. Фото\Тренажеры профессиональные\Грузоблочные\IK 01 Блочная рама.jp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xdr:blipFill>
      <xdr:spPr>
        <a:xfrm>
          <a:off x="8502286" y="16030355"/>
          <a:ext cx="1654827" cy="1669353"/>
        </a:xfrm>
        <a:prstGeom prst="rect">
          <a:avLst/>
        </a:prstGeom>
        <a:ln w="0">
          <a:noFill/>
        </a:ln>
      </xdr:spPr>
    </xdr:pic>
    <xdr:clientData/>
  </xdr:twoCellAnchor>
  <xdr:twoCellAnchor>
    <xdr:from>
      <xdr:col>4</xdr:col>
      <xdr:colOff>677900</xdr:colOff>
      <xdr:row>49</xdr:row>
      <xdr:rowOff>828016</xdr:rowOff>
    </xdr:from>
    <xdr:to>
      <xdr:col>4</xdr:col>
      <xdr:colOff>2337953</xdr:colOff>
      <xdr:row>49</xdr:row>
      <xdr:rowOff>2770936</xdr:rowOff>
    </xdr:to>
    <xdr:pic>
      <xdr:nvPicPr>
        <xdr:cNvPr id="3" name="Рисунок 62" descr="C:\Users\acer\Desktop\Тренажеры Iron King. Фото, описание, каталог\Тренажеры Iron King. Фото\Тренажеры профессиональные\Грузоблочные\IK 10 Сгибание ног лежа.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8469350" y="48929266"/>
          <a:ext cx="1660053" cy="1942920"/>
        </a:xfrm>
        <a:prstGeom prst="rect">
          <a:avLst/>
        </a:prstGeom>
        <a:ln w="0">
          <a:noFill/>
        </a:ln>
      </xdr:spPr>
    </xdr:pic>
    <xdr:clientData/>
  </xdr:twoCellAnchor>
  <xdr:twoCellAnchor>
    <xdr:from>
      <xdr:col>4</xdr:col>
      <xdr:colOff>368057</xdr:colOff>
      <xdr:row>52</xdr:row>
      <xdr:rowOff>799317</xdr:rowOff>
    </xdr:from>
    <xdr:to>
      <xdr:col>4</xdr:col>
      <xdr:colOff>2563091</xdr:colOff>
      <xdr:row>52</xdr:row>
      <xdr:rowOff>2608677</xdr:rowOff>
    </xdr:to>
    <xdr:pic>
      <xdr:nvPicPr>
        <xdr:cNvPr id="4" name="Рисунок 63" descr="C:\Users\acer\Desktop\Тренажеры Iron King. Фото, описание, каталог\Тренажеры Iron King. Фото\Тренажеры профессиональные\Грузоблочные\IK 13 Кроссовер на основе блочной рамы.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a:stretch/>
      </xdr:blipFill>
      <xdr:spPr>
        <a:xfrm>
          <a:off x="8159507" y="59930517"/>
          <a:ext cx="2195034" cy="1809360"/>
        </a:xfrm>
        <a:prstGeom prst="rect">
          <a:avLst/>
        </a:prstGeom>
        <a:ln w="0">
          <a:noFill/>
        </a:ln>
      </xdr:spPr>
    </xdr:pic>
    <xdr:clientData/>
  </xdr:twoCellAnchor>
  <xdr:twoCellAnchor>
    <xdr:from>
      <xdr:col>4</xdr:col>
      <xdr:colOff>588819</xdr:colOff>
      <xdr:row>50</xdr:row>
      <xdr:rowOff>685396</xdr:rowOff>
    </xdr:from>
    <xdr:to>
      <xdr:col>4</xdr:col>
      <xdr:colOff>2528455</xdr:colOff>
      <xdr:row>50</xdr:row>
      <xdr:rowOff>2904436</xdr:rowOff>
    </xdr:to>
    <xdr:pic>
      <xdr:nvPicPr>
        <xdr:cNvPr id="5" name="Рисунок 64" descr="IK 11 Горизонтальная тяга">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4"/>
        <a:stretch/>
      </xdr:blipFill>
      <xdr:spPr>
        <a:xfrm>
          <a:off x="8380269" y="52463296"/>
          <a:ext cx="1939636" cy="2219040"/>
        </a:xfrm>
        <a:prstGeom prst="rect">
          <a:avLst/>
        </a:prstGeom>
        <a:ln w="0">
          <a:noFill/>
        </a:ln>
      </xdr:spPr>
    </xdr:pic>
    <xdr:clientData/>
  </xdr:twoCellAnchor>
  <xdr:twoCellAnchor>
    <xdr:from>
      <xdr:col>4</xdr:col>
      <xdr:colOff>250353</xdr:colOff>
      <xdr:row>51</xdr:row>
      <xdr:rowOff>1019485</xdr:rowOff>
    </xdr:from>
    <xdr:to>
      <xdr:col>4</xdr:col>
      <xdr:colOff>2632364</xdr:colOff>
      <xdr:row>51</xdr:row>
      <xdr:rowOff>2581285</xdr:rowOff>
    </xdr:to>
    <xdr:pic>
      <xdr:nvPicPr>
        <xdr:cNvPr id="6" name="Рисунок 65" descr="IK 12 Сгибание-разгибание ног 2в1">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5"/>
        <a:stretch/>
      </xdr:blipFill>
      <xdr:spPr>
        <a:xfrm>
          <a:off x="8041803" y="56474035"/>
          <a:ext cx="2382011" cy="1561800"/>
        </a:xfrm>
        <a:prstGeom prst="rect">
          <a:avLst/>
        </a:prstGeom>
        <a:ln w="0">
          <a:noFill/>
        </a:ln>
      </xdr:spPr>
    </xdr:pic>
    <xdr:clientData/>
  </xdr:twoCellAnchor>
  <xdr:twoCellAnchor>
    <xdr:from>
      <xdr:col>4</xdr:col>
      <xdr:colOff>320476</xdr:colOff>
      <xdr:row>53</xdr:row>
      <xdr:rowOff>846183</xdr:rowOff>
    </xdr:from>
    <xdr:to>
      <xdr:col>4</xdr:col>
      <xdr:colOff>2511136</xdr:colOff>
      <xdr:row>53</xdr:row>
      <xdr:rowOff>2789103</xdr:rowOff>
    </xdr:to>
    <xdr:pic>
      <xdr:nvPicPr>
        <xdr:cNvPr id="7" name="Рисунок 6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6"/>
        <a:stretch/>
      </xdr:blipFill>
      <xdr:spPr>
        <a:xfrm>
          <a:off x="8111926" y="63654033"/>
          <a:ext cx="2190660" cy="1942920"/>
        </a:xfrm>
        <a:prstGeom prst="rect">
          <a:avLst/>
        </a:prstGeom>
        <a:ln w="0">
          <a:noFill/>
        </a:ln>
      </xdr:spPr>
    </xdr:pic>
    <xdr:clientData/>
  </xdr:twoCellAnchor>
  <xdr:twoCellAnchor>
    <xdr:from>
      <xdr:col>4</xdr:col>
      <xdr:colOff>187827</xdr:colOff>
      <xdr:row>54</xdr:row>
      <xdr:rowOff>629856</xdr:rowOff>
    </xdr:from>
    <xdr:to>
      <xdr:col>4</xdr:col>
      <xdr:colOff>2632364</xdr:colOff>
      <xdr:row>54</xdr:row>
      <xdr:rowOff>3031007</xdr:rowOff>
    </xdr:to>
    <xdr:pic>
      <xdr:nvPicPr>
        <xdr:cNvPr id="8" name="Рисунок 67" descr="http://www.ironking.ru/prod/trenazhery-dlya-kineziterapii/ik-16-reabilitacionnyi-kompleks-so-shvedskoi-stenkoi/IK%2016%20seraya.jpg/image_mini">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7"/>
        <a:stretch/>
      </xdr:blipFill>
      <xdr:spPr>
        <a:xfrm>
          <a:off x="7979277" y="67114356"/>
          <a:ext cx="2444537" cy="2401151"/>
        </a:xfrm>
        <a:prstGeom prst="rect">
          <a:avLst/>
        </a:prstGeom>
        <a:ln w="0">
          <a:noFill/>
        </a:ln>
      </xdr:spPr>
    </xdr:pic>
    <xdr:clientData/>
  </xdr:twoCellAnchor>
  <xdr:twoCellAnchor>
    <xdr:from>
      <xdr:col>4</xdr:col>
      <xdr:colOff>601030</xdr:colOff>
      <xdr:row>57</xdr:row>
      <xdr:rowOff>732916</xdr:rowOff>
    </xdr:from>
    <xdr:to>
      <xdr:col>4</xdr:col>
      <xdr:colOff>2268681</xdr:colOff>
      <xdr:row>57</xdr:row>
      <xdr:rowOff>2828116</xdr:rowOff>
    </xdr:to>
    <xdr:pic>
      <xdr:nvPicPr>
        <xdr:cNvPr id="9" name="Рисунок 70">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8"/>
        <a:stretch/>
      </xdr:blipFill>
      <xdr:spPr>
        <a:xfrm>
          <a:off x="8392480" y="78247366"/>
          <a:ext cx="1667651" cy="2095200"/>
        </a:xfrm>
        <a:prstGeom prst="rect">
          <a:avLst/>
        </a:prstGeom>
        <a:ln w="0">
          <a:noFill/>
        </a:ln>
      </xdr:spPr>
    </xdr:pic>
    <xdr:clientData/>
  </xdr:twoCellAnchor>
  <xdr:twoCellAnchor>
    <xdr:from>
      <xdr:col>4</xdr:col>
      <xdr:colOff>243245</xdr:colOff>
      <xdr:row>56</xdr:row>
      <xdr:rowOff>548056</xdr:rowOff>
    </xdr:from>
    <xdr:to>
      <xdr:col>4</xdr:col>
      <xdr:colOff>2666999</xdr:colOff>
      <xdr:row>56</xdr:row>
      <xdr:rowOff>2986266</xdr:rowOff>
    </xdr:to>
    <xdr:pic>
      <xdr:nvPicPr>
        <xdr:cNvPr id="10" name="Рисунок 71">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9"/>
        <a:stretch/>
      </xdr:blipFill>
      <xdr:spPr>
        <a:xfrm>
          <a:off x="8034695" y="74385856"/>
          <a:ext cx="2423754" cy="2438210"/>
        </a:xfrm>
        <a:prstGeom prst="rect">
          <a:avLst/>
        </a:prstGeom>
        <a:ln w="0">
          <a:noFill/>
        </a:ln>
      </xdr:spPr>
    </xdr:pic>
    <xdr:clientData/>
  </xdr:twoCellAnchor>
  <xdr:twoCellAnchor>
    <xdr:from>
      <xdr:col>4</xdr:col>
      <xdr:colOff>758657</xdr:colOff>
      <xdr:row>58</xdr:row>
      <xdr:rowOff>773108</xdr:rowOff>
    </xdr:from>
    <xdr:to>
      <xdr:col>4</xdr:col>
      <xdr:colOff>2199409</xdr:colOff>
      <xdr:row>58</xdr:row>
      <xdr:rowOff>2659519</xdr:rowOff>
    </xdr:to>
    <xdr:pic>
      <xdr:nvPicPr>
        <xdr:cNvPr id="11" name="Рисунок 76" descr="http://www.ironking.ru/prod/trenazhery-dlya-kineziterapii/ik-29-socialnyi-mnogofunkcionalnyi-trenazher/@@images/a86581c5-26ee-44aa-a09a-212c06ccb880.jpeg">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10"/>
        <a:stretch/>
      </xdr:blipFill>
      <xdr:spPr>
        <a:xfrm>
          <a:off x="8550107" y="81964208"/>
          <a:ext cx="1440752" cy="1886411"/>
        </a:xfrm>
        <a:prstGeom prst="rect">
          <a:avLst/>
        </a:prstGeom>
        <a:ln w="0">
          <a:noFill/>
        </a:ln>
      </xdr:spPr>
    </xdr:pic>
    <xdr:clientData/>
  </xdr:twoCellAnchor>
  <xdr:twoCellAnchor>
    <xdr:from>
      <xdr:col>4</xdr:col>
      <xdr:colOff>433537</xdr:colOff>
      <xdr:row>79</xdr:row>
      <xdr:rowOff>392846</xdr:rowOff>
    </xdr:from>
    <xdr:to>
      <xdr:col>4</xdr:col>
      <xdr:colOff>2345530</xdr:colOff>
      <xdr:row>79</xdr:row>
      <xdr:rowOff>2345531</xdr:rowOff>
    </xdr:to>
    <xdr:pic>
      <xdr:nvPicPr>
        <xdr:cNvPr id="12" name="Рисунок 78" descr="C:\Users\acer\Desktop\Тренажеры Iron King. Фото, описание, каталог\Тренажеры Iron King. Фото\Тренажеры профессиональные\Свободный вес\IK 305 Машина Смитта с противовесом.jpg">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11"/>
        <a:stretch/>
      </xdr:blipFill>
      <xdr:spPr>
        <a:xfrm>
          <a:off x="8224987" y="153916796"/>
          <a:ext cx="1911993" cy="1952685"/>
        </a:xfrm>
        <a:prstGeom prst="rect">
          <a:avLst/>
        </a:prstGeom>
        <a:ln w="0">
          <a:noFill/>
        </a:ln>
      </xdr:spPr>
    </xdr:pic>
    <xdr:clientData/>
  </xdr:twoCellAnchor>
  <xdr:twoCellAnchor>
    <xdr:from>
      <xdr:col>4</xdr:col>
      <xdr:colOff>359464</xdr:colOff>
      <xdr:row>80</xdr:row>
      <xdr:rowOff>395183</xdr:rowOff>
    </xdr:from>
    <xdr:to>
      <xdr:col>4</xdr:col>
      <xdr:colOff>2559843</xdr:colOff>
      <xdr:row>80</xdr:row>
      <xdr:rowOff>2195183</xdr:rowOff>
    </xdr:to>
    <xdr:pic>
      <xdr:nvPicPr>
        <xdr:cNvPr id="13" name="Рисунок 79" descr="C:\Users\acer\Desktop\Тренажеры Iron King. Фото, описание, каталог\Тренажеры Iron King. Фото\Тренажеры профессиональные\Свободный вес\IK 307 Голень станок сидя.jpg">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12"/>
        <a:stretch/>
      </xdr:blipFill>
      <xdr:spPr>
        <a:xfrm>
          <a:off x="8150914" y="157005233"/>
          <a:ext cx="2200379" cy="1800000"/>
        </a:xfrm>
        <a:prstGeom prst="rect">
          <a:avLst/>
        </a:prstGeom>
        <a:ln w="0">
          <a:noFill/>
        </a:ln>
      </xdr:spPr>
    </xdr:pic>
    <xdr:clientData/>
  </xdr:twoCellAnchor>
  <xdr:twoCellAnchor>
    <xdr:from>
      <xdr:col>4</xdr:col>
      <xdr:colOff>366591</xdr:colOff>
      <xdr:row>83</xdr:row>
      <xdr:rowOff>300038</xdr:rowOff>
    </xdr:from>
    <xdr:to>
      <xdr:col>4</xdr:col>
      <xdr:colOff>2524124</xdr:colOff>
      <xdr:row>83</xdr:row>
      <xdr:rowOff>2369344</xdr:rowOff>
    </xdr:to>
    <xdr:pic>
      <xdr:nvPicPr>
        <xdr:cNvPr id="14" name="Рисунок 80" descr="IK 313 Гакк машина">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3"/>
        <a:stretch/>
      </xdr:blipFill>
      <xdr:spPr>
        <a:xfrm>
          <a:off x="8158041" y="166168388"/>
          <a:ext cx="2157533" cy="2069306"/>
        </a:xfrm>
        <a:prstGeom prst="rect">
          <a:avLst/>
        </a:prstGeom>
        <a:ln w="0">
          <a:noFill/>
        </a:ln>
      </xdr:spPr>
    </xdr:pic>
    <xdr:clientData/>
  </xdr:twoCellAnchor>
  <xdr:twoCellAnchor>
    <xdr:from>
      <xdr:col>4</xdr:col>
      <xdr:colOff>321467</xdr:colOff>
      <xdr:row>84</xdr:row>
      <xdr:rowOff>440531</xdr:rowOff>
    </xdr:from>
    <xdr:to>
      <xdr:col>4</xdr:col>
      <xdr:colOff>2488406</xdr:colOff>
      <xdr:row>84</xdr:row>
      <xdr:rowOff>2309812</xdr:rowOff>
    </xdr:to>
    <xdr:pic>
      <xdr:nvPicPr>
        <xdr:cNvPr id="15" name="Рисунок 81" descr="IK 316 Дельта-машина">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14"/>
        <a:srcRect l="5607" t="11363" r="13275" b="10217"/>
        <a:stretch/>
      </xdr:blipFill>
      <xdr:spPr>
        <a:xfrm>
          <a:off x="8112917" y="169394981"/>
          <a:ext cx="2166939" cy="1869281"/>
        </a:xfrm>
        <a:prstGeom prst="rect">
          <a:avLst/>
        </a:prstGeom>
        <a:ln w="0">
          <a:noFill/>
        </a:ln>
      </xdr:spPr>
    </xdr:pic>
    <xdr:clientData/>
  </xdr:twoCellAnchor>
  <xdr:twoCellAnchor>
    <xdr:from>
      <xdr:col>4</xdr:col>
      <xdr:colOff>559593</xdr:colOff>
      <xdr:row>85</xdr:row>
      <xdr:rowOff>178593</xdr:rowOff>
    </xdr:from>
    <xdr:to>
      <xdr:col>4</xdr:col>
      <xdr:colOff>2449890</xdr:colOff>
      <xdr:row>85</xdr:row>
      <xdr:rowOff>2502214</xdr:rowOff>
    </xdr:to>
    <xdr:pic>
      <xdr:nvPicPr>
        <xdr:cNvPr id="16" name="Рисунок 82" descr="IK 317 Баттерфляй- задние дельты,свободный вес">
          <a:extLst>
            <a:ext uri="{FF2B5EF4-FFF2-40B4-BE49-F238E27FC236}">
              <a16:creationId xmlns:a16="http://schemas.microsoft.com/office/drawing/2014/main" id="{00000000-0008-0000-0000-000010000000}"/>
            </a:ext>
          </a:extLst>
        </xdr:cNvPr>
        <xdr:cNvPicPr/>
      </xdr:nvPicPr>
      <xdr:blipFill rotWithShape="1">
        <a:blip xmlns:r="http://schemas.openxmlformats.org/officeDocument/2006/relationships" r:embed="rId15"/>
        <a:srcRect l="18400" r="10915"/>
        <a:stretch/>
      </xdr:blipFill>
      <xdr:spPr>
        <a:xfrm>
          <a:off x="8351043" y="172219143"/>
          <a:ext cx="1890297" cy="2323621"/>
        </a:xfrm>
        <a:prstGeom prst="rect">
          <a:avLst/>
        </a:prstGeom>
        <a:ln w="0">
          <a:noFill/>
        </a:ln>
      </xdr:spPr>
    </xdr:pic>
    <xdr:clientData/>
  </xdr:twoCellAnchor>
  <xdr:twoCellAnchor>
    <xdr:from>
      <xdr:col>4</xdr:col>
      <xdr:colOff>254809</xdr:colOff>
      <xdr:row>81</xdr:row>
      <xdr:rowOff>523873</xdr:rowOff>
    </xdr:from>
    <xdr:to>
      <xdr:col>4</xdr:col>
      <xdr:colOff>2583656</xdr:colOff>
      <xdr:row>81</xdr:row>
      <xdr:rowOff>2235678</xdr:rowOff>
    </xdr:to>
    <xdr:pic>
      <xdr:nvPicPr>
        <xdr:cNvPr id="17" name="Рисунок 83" descr="IK 308  в прайс.jpg">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6"/>
        <a:stretch/>
      </xdr:blipFill>
      <xdr:spPr>
        <a:xfrm>
          <a:off x="8046259" y="160220023"/>
          <a:ext cx="2328847" cy="1711805"/>
        </a:xfrm>
        <a:prstGeom prst="rect">
          <a:avLst/>
        </a:prstGeom>
        <a:ln w="0">
          <a:noFill/>
        </a:ln>
      </xdr:spPr>
    </xdr:pic>
    <xdr:clientData/>
  </xdr:twoCellAnchor>
  <xdr:twoCellAnchor>
    <xdr:from>
      <xdr:col>4</xdr:col>
      <xdr:colOff>397833</xdr:colOff>
      <xdr:row>82</xdr:row>
      <xdr:rowOff>409680</xdr:rowOff>
    </xdr:from>
    <xdr:to>
      <xdr:col>4</xdr:col>
      <xdr:colOff>2488406</xdr:colOff>
      <xdr:row>82</xdr:row>
      <xdr:rowOff>2238120</xdr:rowOff>
    </xdr:to>
    <xdr:pic>
      <xdr:nvPicPr>
        <xdr:cNvPr id="18" name="Рисунок 84">
          <a:extLst>
            <a:ext uri="{FF2B5EF4-FFF2-40B4-BE49-F238E27FC236}">
              <a16:creationId xmlns:a16="http://schemas.microsoft.com/office/drawing/2014/main" id="{00000000-0008-0000-0000-000012000000}"/>
            </a:ext>
          </a:extLst>
        </xdr:cNvPr>
        <xdr:cNvPicPr/>
      </xdr:nvPicPr>
      <xdr:blipFill>
        <a:blip xmlns:r="http://schemas.openxmlformats.org/officeDocument/2006/relationships" r:embed="rId17"/>
        <a:stretch/>
      </xdr:blipFill>
      <xdr:spPr>
        <a:xfrm>
          <a:off x="8189283" y="163191930"/>
          <a:ext cx="2090573" cy="1828440"/>
        </a:xfrm>
        <a:prstGeom prst="rect">
          <a:avLst/>
        </a:prstGeom>
        <a:ln w="0">
          <a:noFill/>
        </a:ln>
      </xdr:spPr>
    </xdr:pic>
    <xdr:clientData/>
  </xdr:twoCellAnchor>
  <xdr:twoCellAnchor>
    <xdr:from>
      <xdr:col>4</xdr:col>
      <xdr:colOff>278516</xdr:colOff>
      <xdr:row>86</xdr:row>
      <xdr:rowOff>273678</xdr:rowOff>
    </xdr:from>
    <xdr:to>
      <xdr:col>4</xdr:col>
      <xdr:colOff>2464593</xdr:colOff>
      <xdr:row>86</xdr:row>
      <xdr:rowOff>2321358</xdr:rowOff>
    </xdr:to>
    <xdr:pic>
      <xdr:nvPicPr>
        <xdr:cNvPr id="19" name="Рисунок 85">
          <a:extLst>
            <a:ext uri="{FF2B5EF4-FFF2-40B4-BE49-F238E27FC236}">
              <a16:creationId xmlns:a16="http://schemas.microsoft.com/office/drawing/2014/main" id="{00000000-0008-0000-0000-000013000000}"/>
            </a:ext>
          </a:extLst>
        </xdr:cNvPr>
        <xdr:cNvPicPr/>
      </xdr:nvPicPr>
      <xdr:blipFill>
        <a:blip xmlns:r="http://schemas.openxmlformats.org/officeDocument/2006/relationships" r:embed="rId18"/>
        <a:stretch/>
      </xdr:blipFill>
      <xdr:spPr>
        <a:xfrm>
          <a:off x="8069966" y="175400328"/>
          <a:ext cx="2186077" cy="2047680"/>
        </a:xfrm>
        <a:prstGeom prst="rect">
          <a:avLst/>
        </a:prstGeom>
        <a:ln w="0">
          <a:noFill/>
        </a:ln>
      </xdr:spPr>
    </xdr:pic>
    <xdr:clientData/>
  </xdr:twoCellAnchor>
  <xdr:twoCellAnchor>
    <xdr:from>
      <xdr:col>4</xdr:col>
      <xdr:colOff>504734</xdr:colOff>
      <xdr:row>92</xdr:row>
      <xdr:rowOff>504421</xdr:rowOff>
    </xdr:from>
    <xdr:to>
      <xdr:col>4</xdr:col>
      <xdr:colOff>2500311</xdr:colOff>
      <xdr:row>92</xdr:row>
      <xdr:rowOff>2513941</xdr:rowOff>
    </xdr:to>
    <xdr:pic>
      <xdr:nvPicPr>
        <xdr:cNvPr id="20" name="Рисунок 86" descr="IK 301 Гиперэкстензия горизонтальная">
          <a:extLst>
            <a:ext uri="{FF2B5EF4-FFF2-40B4-BE49-F238E27FC236}">
              <a16:creationId xmlns:a16="http://schemas.microsoft.com/office/drawing/2014/main" id="{00000000-0008-0000-0000-000014000000}"/>
            </a:ext>
          </a:extLst>
        </xdr:cNvPr>
        <xdr:cNvPicPr/>
      </xdr:nvPicPr>
      <xdr:blipFill>
        <a:blip xmlns:r="http://schemas.openxmlformats.org/officeDocument/2006/relationships" r:embed="rId19"/>
        <a:stretch/>
      </xdr:blipFill>
      <xdr:spPr>
        <a:xfrm>
          <a:off x="8296184" y="191633071"/>
          <a:ext cx="1995577" cy="2009520"/>
        </a:xfrm>
        <a:prstGeom prst="rect">
          <a:avLst/>
        </a:prstGeom>
        <a:ln w="0">
          <a:noFill/>
        </a:ln>
      </xdr:spPr>
    </xdr:pic>
    <xdr:clientData/>
  </xdr:twoCellAnchor>
  <xdr:twoCellAnchor>
    <xdr:from>
      <xdr:col>4</xdr:col>
      <xdr:colOff>428670</xdr:colOff>
      <xdr:row>93</xdr:row>
      <xdr:rowOff>409634</xdr:rowOff>
    </xdr:from>
    <xdr:to>
      <xdr:col>4</xdr:col>
      <xdr:colOff>2595562</xdr:colOff>
      <xdr:row>93</xdr:row>
      <xdr:rowOff>2352554</xdr:rowOff>
    </xdr:to>
    <xdr:pic>
      <xdr:nvPicPr>
        <xdr:cNvPr id="21" name="Рисунок 87" descr="IK 302 Гиперэкстензия 45 градусов">
          <a:extLst>
            <a:ext uri="{FF2B5EF4-FFF2-40B4-BE49-F238E27FC236}">
              <a16:creationId xmlns:a16="http://schemas.microsoft.com/office/drawing/2014/main" id="{00000000-0008-0000-0000-000015000000}"/>
            </a:ext>
          </a:extLst>
        </xdr:cNvPr>
        <xdr:cNvPicPr/>
      </xdr:nvPicPr>
      <xdr:blipFill>
        <a:blip xmlns:r="http://schemas.openxmlformats.org/officeDocument/2006/relationships" r:embed="rId20"/>
        <a:stretch/>
      </xdr:blipFill>
      <xdr:spPr>
        <a:xfrm>
          <a:off x="8220120" y="194624384"/>
          <a:ext cx="2166892" cy="1942920"/>
        </a:xfrm>
        <a:prstGeom prst="rect">
          <a:avLst/>
        </a:prstGeom>
        <a:ln w="0">
          <a:noFill/>
        </a:ln>
      </xdr:spPr>
    </xdr:pic>
    <xdr:clientData/>
  </xdr:twoCellAnchor>
  <xdr:twoCellAnchor>
    <xdr:from>
      <xdr:col>4</xdr:col>
      <xdr:colOff>697571</xdr:colOff>
      <xdr:row>94</xdr:row>
      <xdr:rowOff>447225</xdr:rowOff>
    </xdr:from>
    <xdr:to>
      <xdr:col>4</xdr:col>
      <xdr:colOff>2166937</xdr:colOff>
      <xdr:row>94</xdr:row>
      <xdr:rowOff>2618745</xdr:rowOff>
    </xdr:to>
    <xdr:pic>
      <xdr:nvPicPr>
        <xdr:cNvPr id="22" name="Рисунок 88" descr="IK 304 Пресс-брусья профессиональные">
          <a:extLst>
            <a:ext uri="{FF2B5EF4-FFF2-40B4-BE49-F238E27FC236}">
              <a16:creationId xmlns:a16="http://schemas.microsoft.com/office/drawing/2014/main" id="{00000000-0008-0000-0000-000016000000}"/>
            </a:ext>
          </a:extLst>
        </xdr:cNvPr>
        <xdr:cNvPicPr/>
      </xdr:nvPicPr>
      <xdr:blipFill>
        <a:blip xmlns:r="http://schemas.openxmlformats.org/officeDocument/2006/relationships" r:embed="rId21"/>
        <a:stretch/>
      </xdr:blipFill>
      <xdr:spPr>
        <a:xfrm>
          <a:off x="8489021" y="197748075"/>
          <a:ext cx="1469366" cy="2171520"/>
        </a:xfrm>
        <a:prstGeom prst="rect">
          <a:avLst/>
        </a:prstGeom>
        <a:ln w="0">
          <a:noFill/>
        </a:ln>
      </xdr:spPr>
    </xdr:pic>
    <xdr:clientData/>
  </xdr:twoCellAnchor>
  <xdr:twoCellAnchor>
    <xdr:from>
      <xdr:col>4</xdr:col>
      <xdr:colOff>443938</xdr:colOff>
      <xdr:row>95</xdr:row>
      <xdr:rowOff>555100</xdr:rowOff>
    </xdr:from>
    <xdr:to>
      <xdr:col>4</xdr:col>
      <xdr:colOff>2476499</xdr:colOff>
      <xdr:row>95</xdr:row>
      <xdr:rowOff>2261849</xdr:rowOff>
    </xdr:to>
    <xdr:pic>
      <xdr:nvPicPr>
        <xdr:cNvPr id="23" name="Рисунок 89" descr="JK 306 в прайс.jpg">
          <a:extLst>
            <a:ext uri="{FF2B5EF4-FFF2-40B4-BE49-F238E27FC236}">
              <a16:creationId xmlns:a16="http://schemas.microsoft.com/office/drawing/2014/main" id="{00000000-0008-0000-0000-000017000000}"/>
            </a:ext>
          </a:extLst>
        </xdr:cNvPr>
        <xdr:cNvPicPr/>
      </xdr:nvPicPr>
      <xdr:blipFill>
        <a:blip xmlns:r="http://schemas.openxmlformats.org/officeDocument/2006/relationships" r:embed="rId22"/>
        <a:stretch/>
      </xdr:blipFill>
      <xdr:spPr>
        <a:xfrm>
          <a:off x="8235388" y="200942050"/>
          <a:ext cx="2032561" cy="1706749"/>
        </a:xfrm>
        <a:prstGeom prst="rect">
          <a:avLst/>
        </a:prstGeom>
        <a:ln w="0">
          <a:noFill/>
        </a:ln>
      </xdr:spPr>
    </xdr:pic>
    <xdr:clientData/>
  </xdr:twoCellAnchor>
  <xdr:twoCellAnchor>
    <xdr:from>
      <xdr:col>4</xdr:col>
      <xdr:colOff>404811</xdr:colOff>
      <xdr:row>97</xdr:row>
      <xdr:rowOff>416118</xdr:rowOff>
    </xdr:from>
    <xdr:to>
      <xdr:col>4</xdr:col>
      <xdr:colOff>2381248</xdr:colOff>
      <xdr:row>97</xdr:row>
      <xdr:rowOff>2597357</xdr:rowOff>
    </xdr:to>
    <xdr:pic>
      <xdr:nvPicPr>
        <xdr:cNvPr id="24" name="Рисунок 90" descr="C:\Users\acer\Desktop\Тренажеры Iron King. Фото, описание, каталог\Тренажеры Iron King. Фото\Тренажеры для дома\IK 311 Турник-пресс-брусья.jpg">
          <a:extLst>
            <a:ext uri="{FF2B5EF4-FFF2-40B4-BE49-F238E27FC236}">
              <a16:creationId xmlns:a16="http://schemas.microsoft.com/office/drawing/2014/main" id="{00000000-0008-0000-0000-000018000000}"/>
            </a:ext>
          </a:extLst>
        </xdr:cNvPr>
        <xdr:cNvPicPr/>
      </xdr:nvPicPr>
      <xdr:blipFill rotWithShape="1">
        <a:blip xmlns:r="http://schemas.openxmlformats.org/officeDocument/2006/relationships" r:embed="rId23"/>
        <a:srcRect l="15710" r="14563"/>
        <a:stretch/>
      </xdr:blipFill>
      <xdr:spPr>
        <a:xfrm>
          <a:off x="8196261" y="206975268"/>
          <a:ext cx="1976437" cy="2181239"/>
        </a:xfrm>
        <a:prstGeom prst="rect">
          <a:avLst/>
        </a:prstGeom>
        <a:ln w="0">
          <a:noFill/>
        </a:ln>
      </xdr:spPr>
    </xdr:pic>
    <xdr:clientData/>
  </xdr:twoCellAnchor>
  <xdr:twoCellAnchor>
    <xdr:from>
      <xdr:col>4</xdr:col>
      <xdr:colOff>976312</xdr:colOff>
      <xdr:row>96</xdr:row>
      <xdr:rowOff>448392</xdr:rowOff>
    </xdr:from>
    <xdr:to>
      <xdr:col>4</xdr:col>
      <xdr:colOff>2012156</xdr:colOff>
      <xdr:row>96</xdr:row>
      <xdr:rowOff>2391404</xdr:rowOff>
    </xdr:to>
    <xdr:pic>
      <xdr:nvPicPr>
        <xdr:cNvPr id="25" name="Рисунок 91" descr="2">
          <a:extLst>
            <a:ext uri="{FF2B5EF4-FFF2-40B4-BE49-F238E27FC236}">
              <a16:creationId xmlns:a16="http://schemas.microsoft.com/office/drawing/2014/main" id="{00000000-0008-0000-0000-000019000000}"/>
            </a:ext>
          </a:extLst>
        </xdr:cNvPr>
        <xdr:cNvPicPr/>
      </xdr:nvPicPr>
      <xdr:blipFill>
        <a:blip xmlns:r="http://schemas.openxmlformats.org/officeDocument/2006/relationships" r:embed="rId24"/>
        <a:stretch/>
      </xdr:blipFill>
      <xdr:spPr>
        <a:xfrm>
          <a:off x="8767762" y="203921442"/>
          <a:ext cx="1035844" cy="1943012"/>
        </a:xfrm>
        <a:prstGeom prst="rect">
          <a:avLst/>
        </a:prstGeom>
        <a:ln w="0">
          <a:noFill/>
        </a:ln>
      </xdr:spPr>
    </xdr:pic>
    <xdr:clientData/>
  </xdr:twoCellAnchor>
  <xdr:twoCellAnchor>
    <xdr:from>
      <xdr:col>4</xdr:col>
      <xdr:colOff>821529</xdr:colOff>
      <xdr:row>98</xdr:row>
      <xdr:rowOff>291649</xdr:rowOff>
    </xdr:from>
    <xdr:to>
      <xdr:col>4</xdr:col>
      <xdr:colOff>2286000</xdr:colOff>
      <xdr:row>98</xdr:row>
      <xdr:rowOff>2477622</xdr:rowOff>
    </xdr:to>
    <xdr:pic>
      <xdr:nvPicPr>
        <xdr:cNvPr id="26" name="Рисунок 94">
          <a:extLst>
            <a:ext uri="{FF2B5EF4-FFF2-40B4-BE49-F238E27FC236}">
              <a16:creationId xmlns:a16="http://schemas.microsoft.com/office/drawing/2014/main" id="{00000000-0008-0000-0000-00001A000000}"/>
            </a:ext>
          </a:extLst>
        </xdr:cNvPr>
        <xdr:cNvPicPr/>
      </xdr:nvPicPr>
      <xdr:blipFill>
        <a:blip xmlns:r="http://schemas.openxmlformats.org/officeDocument/2006/relationships" r:embed="rId25"/>
        <a:stretch/>
      </xdr:blipFill>
      <xdr:spPr>
        <a:xfrm>
          <a:off x="8612979" y="209936899"/>
          <a:ext cx="1464471" cy="2185973"/>
        </a:xfrm>
        <a:prstGeom prst="rect">
          <a:avLst/>
        </a:prstGeom>
        <a:ln w="0">
          <a:noFill/>
        </a:ln>
      </xdr:spPr>
    </xdr:pic>
    <xdr:clientData/>
  </xdr:twoCellAnchor>
  <xdr:twoCellAnchor>
    <xdr:from>
      <xdr:col>4</xdr:col>
      <xdr:colOff>404649</xdr:colOff>
      <xdr:row>101</xdr:row>
      <xdr:rowOff>496543</xdr:rowOff>
    </xdr:from>
    <xdr:to>
      <xdr:col>4</xdr:col>
      <xdr:colOff>2369345</xdr:colOff>
      <xdr:row>101</xdr:row>
      <xdr:rowOff>2410663</xdr:rowOff>
    </xdr:to>
    <xdr:pic>
      <xdr:nvPicPr>
        <xdr:cNvPr id="27" name="Рисунок 95" descr="C:\Users\acer\Desktop\Тренажеры Iron King. Фото, описание, каталог\Тренажеры Iron King. Фото\Тренажеры профессиональные\Скамьи\IK 103 Скамья для жима сидя.jpg">
          <a:extLst>
            <a:ext uri="{FF2B5EF4-FFF2-40B4-BE49-F238E27FC236}">
              <a16:creationId xmlns:a16="http://schemas.microsoft.com/office/drawing/2014/main" id="{00000000-0008-0000-0000-00001B000000}"/>
            </a:ext>
          </a:extLst>
        </xdr:cNvPr>
        <xdr:cNvPicPr/>
      </xdr:nvPicPr>
      <xdr:blipFill>
        <a:blip xmlns:r="http://schemas.openxmlformats.org/officeDocument/2006/relationships" r:embed="rId26"/>
        <a:stretch/>
      </xdr:blipFill>
      <xdr:spPr>
        <a:xfrm>
          <a:off x="8196099" y="216904543"/>
          <a:ext cx="1964696" cy="1914120"/>
        </a:xfrm>
        <a:prstGeom prst="rect">
          <a:avLst/>
        </a:prstGeom>
        <a:ln w="0">
          <a:noFill/>
        </a:ln>
      </xdr:spPr>
    </xdr:pic>
    <xdr:clientData/>
  </xdr:twoCellAnchor>
  <xdr:twoCellAnchor>
    <xdr:from>
      <xdr:col>4</xdr:col>
      <xdr:colOff>354836</xdr:colOff>
      <xdr:row>105</xdr:row>
      <xdr:rowOff>416808</xdr:rowOff>
    </xdr:from>
    <xdr:to>
      <xdr:col>4</xdr:col>
      <xdr:colOff>2524124</xdr:colOff>
      <xdr:row>105</xdr:row>
      <xdr:rowOff>2188008</xdr:rowOff>
    </xdr:to>
    <xdr:pic>
      <xdr:nvPicPr>
        <xdr:cNvPr id="28" name="Рисунок 96" descr="C:\Users\acer\Desktop\Тренажеры Iron King. Фото, описание, каталог\Тренажеры Iron King. Фото\Тренажеры для дома\IK 107 Скамья горизонтальная.gif">
          <a:extLst>
            <a:ext uri="{FF2B5EF4-FFF2-40B4-BE49-F238E27FC236}">
              <a16:creationId xmlns:a16="http://schemas.microsoft.com/office/drawing/2014/main" id="{00000000-0008-0000-0000-00001C000000}"/>
            </a:ext>
          </a:extLst>
        </xdr:cNvPr>
        <xdr:cNvPicPr/>
      </xdr:nvPicPr>
      <xdr:blipFill>
        <a:blip xmlns:r="http://schemas.openxmlformats.org/officeDocument/2006/relationships" r:embed="rId27"/>
        <a:stretch/>
      </xdr:blipFill>
      <xdr:spPr>
        <a:xfrm>
          <a:off x="8146286" y="229169208"/>
          <a:ext cx="2169288" cy="1771200"/>
        </a:xfrm>
        <a:prstGeom prst="rect">
          <a:avLst/>
        </a:prstGeom>
        <a:ln w="0">
          <a:noFill/>
        </a:ln>
      </xdr:spPr>
    </xdr:pic>
    <xdr:clientData/>
  </xdr:twoCellAnchor>
  <xdr:twoCellAnchor>
    <xdr:from>
      <xdr:col>4</xdr:col>
      <xdr:colOff>271388</xdr:colOff>
      <xdr:row>100</xdr:row>
      <xdr:rowOff>555041</xdr:rowOff>
    </xdr:from>
    <xdr:to>
      <xdr:col>4</xdr:col>
      <xdr:colOff>2536031</xdr:colOff>
      <xdr:row>100</xdr:row>
      <xdr:rowOff>2495819</xdr:rowOff>
    </xdr:to>
    <xdr:pic>
      <xdr:nvPicPr>
        <xdr:cNvPr id="29" name="Рисунок 97" descr="C:\Users\acer\Desktop\Тренажеры Iron King. Фото, описание, каталог\Тренажеры Iron King. Фото\Тренажеры профессиональные\Скамьи\IK 102 Скамья для пресса регулируемая.jpg">
          <a:extLst>
            <a:ext uri="{FF2B5EF4-FFF2-40B4-BE49-F238E27FC236}">
              <a16:creationId xmlns:a16="http://schemas.microsoft.com/office/drawing/2014/main" id="{00000000-0008-0000-0000-00001D000000}"/>
            </a:ext>
          </a:extLst>
        </xdr:cNvPr>
        <xdr:cNvPicPr/>
      </xdr:nvPicPr>
      <xdr:blipFill>
        <a:blip xmlns:r="http://schemas.openxmlformats.org/officeDocument/2006/relationships" r:embed="rId28"/>
        <a:stretch/>
      </xdr:blipFill>
      <xdr:spPr>
        <a:xfrm>
          <a:off x="8062838" y="213876941"/>
          <a:ext cx="2264643" cy="1940778"/>
        </a:xfrm>
        <a:prstGeom prst="rect">
          <a:avLst/>
        </a:prstGeom>
        <a:ln w="0">
          <a:noFill/>
        </a:ln>
      </xdr:spPr>
    </xdr:pic>
    <xdr:clientData/>
  </xdr:twoCellAnchor>
  <xdr:twoCellAnchor>
    <xdr:from>
      <xdr:col>4</xdr:col>
      <xdr:colOff>190500</xdr:colOff>
      <xdr:row>103</xdr:row>
      <xdr:rowOff>345279</xdr:rowOff>
    </xdr:from>
    <xdr:to>
      <xdr:col>4</xdr:col>
      <xdr:colOff>2595562</xdr:colOff>
      <xdr:row>103</xdr:row>
      <xdr:rowOff>2345530</xdr:rowOff>
    </xdr:to>
    <xdr:pic>
      <xdr:nvPicPr>
        <xdr:cNvPr id="30" name="Рисунок 98" descr="C:\Users\acer\Desktop\Тренажеры Iron King. Фото, описание, каталог\Тренажеры Iron King. Фото\Тренажеры профессиональные\Скамьи\IK 105 Наклонная скамья для жима лежа со стойками.jpg">
          <a:extLst>
            <a:ext uri="{FF2B5EF4-FFF2-40B4-BE49-F238E27FC236}">
              <a16:creationId xmlns:a16="http://schemas.microsoft.com/office/drawing/2014/main" id="{00000000-0008-0000-0000-00001E000000}"/>
            </a:ext>
          </a:extLst>
        </xdr:cNvPr>
        <xdr:cNvPicPr/>
      </xdr:nvPicPr>
      <xdr:blipFill rotWithShape="1">
        <a:blip xmlns:r="http://schemas.openxmlformats.org/officeDocument/2006/relationships" r:embed="rId29"/>
        <a:srcRect t="4653" b="14187"/>
        <a:stretch/>
      </xdr:blipFill>
      <xdr:spPr>
        <a:xfrm>
          <a:off x="7981950" y="222925479"/>
          <a:ext cx="2405062" cy="2000251"/>
        </a:xfrm>
        <a:prstGeom prst="rect">
          <a:avLst/>
        </a:prstGeom>
        <a:ln w="0">
          <a:noFill/>
        </a:ln>
      </xdr:spPr>
    </xdr:pic>
    <xdr:clientData/>
  </xdr:twoCellAnchor>
  <xdr:twoCellAnchor>
    <xdr:from>
      <xdr:col>4</xdr:col>
      <xdr:colOff>440532</xdr:colOff>
      <xdr:row>104</xdr:row>
      <xdr:rowOff>575454</xdr:rowOff>
    </xdr:from>
    <xdr:to>
      <xdr:col>4</xdr:col>
      <xdr:colOff>2416968</xdr:colOff>
      <xdr:row>104</xdr:row>
      <xdr:rowOff>2537094</xdr:rowOff>
    </xdr:to>
    <xdr:pic>
      <xdr:nvPicPr>
        <xdr:cNvPr id="31" name="Рисунок 99" descr="C:\Users\acer\Desktop\Тренажеры Iron King. Фото, описание, каталог\Тренажеры Iron King. Фото\Тренажеры профессиональные\Скамьи\IK 106 Скамья Скотта.jpg">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30"/>
        <a:stretch/>
      </xdr:blipFill>
      <xdr:spPr>
        <a:xfrm>
          <a:off x="8231982" y="226241754"/>
          <a:ext cx="1976436" cy="1961640"/>
        </a:xfrm>
        <a:prstGeom prst="rect">
          <a:avLst/>
        </a:prstGeom>
        <a:ln w="0">
          <a:noFill/>
        </a:ln>
      </xdr:spPr>
    </xdr:pic>
    <xdr:clientData/>
  </xdr:twoCellAnchor>
  <xdr:twoCellAnchor>
    <xdr:from>
      <xdr:col>4</xdr:col>
      <xdr:colOff>273844</xdr:colOff>
      <xdr:row>102</xdr:row>
      <xdr:rowOff>238125</xdr:rowOff>
    </xdr:from>
    <xdr:to>
      <xdr:col>4</xdr:col>
      <xdr:colOff>2655094</xdr:colOff>
      <xdr:row>102</xdr:row>
      <xdr:rowOff>2238155</xdr:rowOff>
    </xdr:to>
    <xdr:pic>
      <xdr:nvPicPr>
        <xdr:cNvPr id="32" name="Рисунок 100" descr="https://ironking.ru/upload/resize_cache/iblock/141/1000_1000_1/141a95df9de482c7666a53e7fa95e50a.jpg">
          <a:extLst>
            <a:ext uri="{FF2B5EF4-FFF2-40B4-BE49-F238E27FC236}">
              <a16:creationId xmlns:a16="http://schemas.microsoft.com/office/drawing/2014/main" id="{00000000-0008-0000-0000-000020000000}"/>
            </a:ext>
          </a:extLst>
        </xdr:cNvPr>
        <xdr:cNvPicPr/>
      </xdr:nvPicPr>
      <xdr:blipFill rotWithShape="1">
        <a:blip xmlns:r="http://schemas.openxmlformats.org/officeDocument/2006/relationships" r:embed="rId31"/>
        <a:srcRect t="13246" b="12011"/>
        <a:stretch/>
      </xdr:blipFill>
      <xdr:spPr>
        <a:xfrm>
          <a:off x="8065294" y="219732225"/>
          <a:ext cx="2381250" cy="2000030"/>
        </a:xfrm>
        <a:prstGeom prst="rect">
          <a:avLst/>
        </a:prstGeom>
        <a:ln w="0">
          <a:noFill/>
        </a:ln>
      </xdr:spPr>
    </xdr:pic>
    <xdr:clientData/>
  </xdr:twoCellAnchor>
  <xdr:twoCellAnchor>
    <xdr:from>
      <xdr:col>4</xdr:col>
      <xdr:colOff>35719</xdr:colOff>
      <xdr:row>106</xdr:row>
      <xdr:rowOff>374703</xdr:rowOff>
    </xdr:from>
    <xdr:to>
      <xdr:col>4</xdr:col>
      <xdr:colOff>2709476</xdr:colOff>
      <xdr:row>106</xdr:row>
      <xdr:rowOff>2202656</xdr:rowOff>
    </xdr:to>
    <xdr:pic>
      <xdr:nvPicPr>
        <xdr:cNvPr id="33" name="Рисунок 101" descr="C:\Users\acer\Desktop\Тренажеры Iron King. Фото, описание, каталог\Тренажеры Iron King. Фото\Тренажеры профессиональные\Скамьи\IK 108 Скамья для пресса и спины.jpg">
          <a:extLst>
            <a:ext uri="{FF2B5EF4-FFF2-40B4-BE49-F238E27FC236}">
              <a16:creationId xmlns:a16="http://schemas.microsoft.com/office/drawing/2014/main" id="{00000000-0008-0000-0000-000021000000}"/>
            </a:ext>
          </a:extLst>
        </xdr:cNvPr>
        <xdr:cNvPicPr/>
      </xdr:nvPicPr>
      <xdr:blipFill rotWithShape="1">
        <a:blip xmlns:r="http://schemas.openxmlformats.org/officeDocument/2006/relationships" r:embed="rId32"/>
        <a:srcRect t="13384" b="16168"/>
        <a:stretch/>
      </xdr:blipFill>
      <xdr:spPr>
        <a:xfrm>
          <a:off x="7827169" y="232213203"/>
          <a:ext cx="2673757" cy="1827953"/>
        </a:xfrm>
        <a:prstGeom prst="rect">
          <a:avLst/>
        </a:prstGeom>
        <a:ln w="0">
          <a:noFill/>
        </a:ln>
      </xdr:spPr>
    </xdr:pic>
    <xdr:clientData/>
  </xdr:twoCellAnchor>
  <xdr:twoCellAnchor>
    <xdr:from>
      <xdr:col>4</xdr:col>
      <xdr:colOff>476248</xdr:colOff>
      <xdr:row>108</xdr:row>
      <xdr:rowOff>285751</xdr:rowOff>
    </xdr:from>
    <xdr:to>
      <xdr:col>4</xdr:col>
      <xdr:colOff>2464593</xdr:colOff>
      <xdr:row>108</xdr:row>
      <xdr:rowOff>2178843</xdr:rowOff>
    </xdr:to>
    <xdr:pic>
      <xdr:nvPicPr>
        <xdr:cNvPr id="34" name="Рисунок 103" descr="C:\Users\acer\Desktop\Тренажеры Iron King. Фото, описание, каталог\Тренажеры Iron King. Фото\Тренажеры профессиональные\Скамьи\IK 110 Скамья с изменяемым углом наклона.jpg">
          <a:extLst>
            <a:ext uri="{FF2B5EF4-FFF2-40B4-BE49-F238E27FC236}">
              <a16:creationId xmlns:a16="http://schemas.microsoft.com/office/drawing/2014/main" id="{00000000-0008-0000-0000-000022000000}"/>
            </a:ext>
          </a:extLst>
        </xdr:cNvPr>
        <xdr:cNvPicPr/>
      </xdr:nvPicPr>
      <xdr:blipFill rotWithShape="1">
        <a:blip xmlns:r="http://schemas.openxmlformats.org/officeDocument/2006/relationships" r:embed="rId33"/>
        <a:srcRect l="12973" t="9636" r="9729" b="11446"/>
        <a:stretch/>
      </xdr:blipFill>
      <xdr:spPr>
        <a:xfrm>
          <a:off x="8267698" y="235210351"/>
          <a:ext cx="1988345" cy="1893092"/>
        </a:xfrm>
        <a:prstGeom prst="rect">
          <a:avLst/>
        </a:prstGeom>
        <a:ln w="0">
          <a:noFill/>
        </a:ln>
      </xdr:spPr>
    </xdr:pic>
    <xdr:clientData/>
  </xdr:twoCellAnchor>
  <xdr:twoCellAnchor>
    <xdr:from>
      <xdr:col>4</xdr:col>
      <xdr:colOff>321469</xdr:colOff>
      <xdr:row>109</xdr:row>
      <xdr:rowOff>285750</xdr:rowOff>
    </xdr:from>
    <xdr:to>
      <xdr:col>4</xdr:col>
      <xdr:colOff>2524125</xdr:colOff>
      <xdr:row>109</xdr:row>
      <xdr:rowOff>2777640</xdr:rowOff>
    </xdr:to>
    <xdr:pic>
      <xdr:nvPicPr>
        <xdr:cNvPr id="35" name="Рисунок 104" descr="IK 111 Скамья для французского жима">
          <a:extLst>
            <a:ext uri="{FF2B5EF4-FFF2-40B4-BE49-F238E27FC236}">
              <a16:creationId xmlns:a16="http://schemas.microsoft.com/office/drawing/2014/main" id="{00000000-0008-0000-0000-000023000000}"/>
            </a:ext>
          </a:extLst>
        </xdr:cNvPr>
        <xdr:cNvPicPr/>
      </xdr:nvPicPr>
      <xdr:blipFill rotWithShape="1">
        <a:blip xmlns:r="http://schemas.openxmlformats.org/officeDocument/2006/relationships" r:embed="rId34"/>
        <a:srcRect l="12865" r="6594"/>
        <a:stretch/>
      </xdr:blipFill>
      <xdr:spPr>
        <a:xfrm>
          <a:off x="8112919" y="238296450"/>
          <a:ext cx="2202656" cy="2491890"/>
        </a:xfrm>
        <a:prstGeom prst="rect">
          <a:avLst/>
        </a:prstGeom>
        <a:ln w="0">
          <a:noFill/>
        </a:ln>
      </xdr:spPr>
    </xdr:pic>
    <xdr:clientData/>
  </xdr:twoCellAnchor>
  <xdr:twoCellAnchor>
    <xdr:from>
      <xdr:col>4</xdr:col>
      <xdr:colOff>450194</xdr:colOff>
      <xdr:row>110</xdr:row>
      <xdr:rowOff>400064</xdr:rowOff>
    </xdr:from>
    <xdr:to>
      <xdr:col>4</xdr:col>
      <xdr:colOff>2512220</xdr:colOff>
      <xdr:row>110</xdr:row>
      <xdr:rowOff>2500312</xdr:rowOff>
    </xdr:to>
    <xdr:pic>
      <xdr:nvPicPr>
        <xdr:cNvPr id="36" name="Рисунок 105" descr="IK 112 Скамья для жима лежа под отрицательным углом">
          <a:extLst>
            <a:ext uri="{FF2B5EF4-FFF2-40B4-BE49-F238E27FC236}">
              <a16:creationId xmlns:a16="http://schemas.microsoft.com/office/drawing/2014/main" id="{00000000-0008-0000-0000-000024000000}"/>
            </a:ext>
          </a:extLst>
        </xdr:cNvPr>
        <xdr:cNvPicPr/>
      </xdr:nvPicPr>
      <xdr:blipFill>
        <a:blip xmlns:r="http://schemas.openxmlformats.org/officeDocument/2006/relationships" r:embed="rId35"/>
        <a:stretch/>
      </xdr:blipFill>
      <xdr:spPr>
        <a:xfrm>
          <a:off x="8241644" y="241496864"/>
          <a:ext cx="2062026" cy="2100248"/>
        </a:xfrm>
        <a:prstGeom prst="rect">
          <a:avLst/>
        </a:prstGeom>
        <a:ln w="0">
          <a:noFill/>
        </a:ln>
      </xdr:spPr>
    </xdr:pic>
    <xdr:clientData/>
  </xdr:twoCellAnchor>
  <xdr:twoCellAnchor>
    <xdr:from>
      <xdr:col>4</xdr:col>
      <xdr:colOff>392457</xdr:colOff>
      <xdr:row>111</xdr:row>
      <xdr:rowOff>638445</xdr:rowOff>
    </xdr:from>
    <xdr:to>
      <xdr:col>4</xdr:col>
      <xdr:colOff>2535581</xdr:colOff>
      <xdr:row>111</xdr:row>
      <xdr:rowOff>2290732</xdr:rowOff>
    </xdr:to>
    <xdr:pic>
      <xdr:nvPicPr>
        <xdr:cNvPr id="37" name="Рисунок 106" descr="IK 113 ---.-----..jpg">
          <a:extLst>
            <a:ext uri="{FF2B5EF4-FFF2-40B4-BE49-F238E27FC236}">
              <a16:creationId xmlns:a16="http://schemas.microsoft.com/office/drawing/2014/main" id="{00000000-0008-0000-0000-000025000000}"/>
            </a:ext>
          </a:extLst>
        </xdr:cNvPr>
        <xdr:cNvPicPr/>
      </xdr:nvPicPr>
      <xdr:blipFill rotWithShape="1">
        <a:blip xmlns:r="http://schemas.openxmlformats.org/officeDocument/2006/relationships" r:embed="rId36"/>
        <a:srcRect l="6586" r="9680"/>
        <a:stretch/>
      </xdr:blipFill>
      <xdr:spPr>
        <a:xfrm>
          <a:off x="8183907" y="244821345"/>
          <a:ext cx="2143124" cy="1652287"/>
        </a:xfrm>
        <a:prstGeom prst="rect">
          <a:avLst/>
        </a:prstGeom>
        <a:ln w="0">
          <a:noFill/>
        </a:ln>
      </xdr:spPr>
    </xdr:pic>
    <xdr:clientData/>
  </xdr:twoCellAnchor>
  <xdr:twoCellAnchor>
    <xdr:from>
      <xdr:col>4</xdr:col>
      <xdr:colOff>547688</xdr:colOff>
      <xdr:row>76</xdr:row>
      <xdr:rowOff>414518</xdr:rowOff>
    </xdr:from>
    <xdr:to>
      <xdr:col>4</xdr:col>
      <xdr:colOff>2393156</xdr:colOff>
      <xdr:row>76</xdr:row>
      <xdr:rowOff>2238376</xdr:rowOff>
    </xdr:to>
    <xdr:pic>
      <xdr:nvPicPr>
        <xdr:cNvPr id="39" name="Рисунок 108" descr="C:\Users\acer\Desktop\image_large.jpg">
          <a:extLst>
            <a:ext uri="{FF2B5EF4-FFF2-40B4-BE49-F238E27FC236}">
              <a16:creationId xmlns:a16="http://schemas.microsoft.com/office/drawing/2014/main" id="{00000000-0008-0000-0000-000027000000}"/>
            </a:ext>
          </a:extLst>
        </xdr:cNvPr>
        <xdr:cNvPicPr/>
      </xdr:nvPicPr>
      <xdr:blipFill rotWithShape="1">
        <a:blip xmlns:r="http://schemas.openxmlformats.org/officeDocument/2006/relationships" r:embed="rId37"/>
        <a:srcRect l="20444" r="14894"/>
        <a:stretch/>
      </xdr:blipFill>
      <xdr:spPr>
        <a:xfrm>
          <a:off x="8339138" y="144680168"/>
          <a:ext cx="1845468" cy="1823858"/>
        </a:xfrm>
        <a:prstGeom prst="rect">
          <a:avLst/>
        </a:prstGeom>
        <a:ln w="0">
          <a:noFill/>
        </a:ln>
      </xdr:spPr>
    </xdr:pic>
    <xdr:clientData/>
  </xdr:twoCellAnchor>
  <xdr:twoCellAnchor>
    <xdr:from>
      <xdr:col>4</xdr:col>
      <xdr:colOff>545486</xdr:colOff>
      <xdr:row>77</xdr:row>
      <xdr:rowOff>535827</xdr:rowOff>
    </xdr:from>
    <xdr:to>
      <xdr:col>4</xdr:col>
      <xdr:colOff>2286000</xdr:colOff>
      <xdr:row>77</xdr:row>
      <xdr:rowOff>2116587</xdr:rowOff>
    </xdr:to>
    <xdr:pic>
      <xdr:nvPicPr>
        <xdr:cNvPr id="40" name="Рисунок 109" descr="IK 206.jpg">
          <a:extLst>
            <a:ext uri="{FF2B5EF4-FFF2-40B4-BE49-F238E27FC236}">
              <a16:creationId xmlns:a16="http://schemas.microsoft.com/office/drawing/2014/main" id="{00000000-0008-0000-0000-000028000000}"/>
            </a:ext>
          </a:extLst>
        </xdr:cNvPr>
        <xdr:cNvPicPr/>
      </xdr:nvPicPr>
      <xdr:blipFill>
        <a:blip xmlns:r="http://schemas.openxmlformats.org/officeDocument/2006/relationships" r:embed="rId38"/>
        <a:stretch/>
      </xdr:blipFill>
      <xdr:spPr>
        <a:xfrm>
          <a:off x="8336936" y="147887577"/>
          <a:ext cx="1740514" cy="1580760"/>
        </a:xfrm>
        <a:prstGeom prst="rect">
          <a:avLst/>
        </a:prstGeom>
        <a:ln w="0">
          <a:noFill/>
        </a:ln>
      </xdr:spPr>
    </xdr:pic>
    <xdr:clientData/>
  </xdr:twoCellAnchor>
  <xdr:twoCellAnchor>
    <xdr:from>
      <xdr:col>4</xdr:col>
      <xdr:colOff>583541</xdr:colOff>
      <xdr:row>78</xdr:row>
      <xdr:rowOff>316886</xdr:rowOff>
    </xdr:from>
    <xdr:to>
      <xdr:col>4</xdr:col>
      <xdr:colOff>2226468</xdr:colOff>
      <xdr:row>78</xdr:row>
      <xdr:rowOff>2307326</xdr:rowOff>
    </xdr:to>
    <xdr:pic>
      <xdr:nvPicPr>
        <xdr:cNvPr id="41" name="Рисунок 110" descr="C:\Users\acer\Desktop\Тренажеры Iron King. Фото, описание, каталог\Тренажеры Iron King. Фото\Тренажеры профессиональные\Свободный вес\IK 303 Рама для приседаний.jpg">
          <a:extLst>
            <a:ext uri="{FF2B5EF4-FFF2-40B4-BE49-F238E27FC236}">
              <a16:creationId xmlns:a16="http://schemas.microsoft.com/office/drawing/2014/main" id="{00000000-0008-0000-0000-000029000000}"/>
            </a:ext>
          </a:extLst>
        </xdr:cNvPr>
        <xdr:cNvPicPr/>
      </xdr:nvPicPr>
      <xdr:blipFill>
        <a:blip xmlns:r="http://schemas.openxmlformats.org/officeDocument/2006/relationships" r:embed="rId39"/>
        <a:stretch/>
      </xdr:blipFill>
      <xdr:spPr>
        <a:xfrm>
          <a:off x="8374991" y="150754736"/>
          <a:ext cx="1642927" cy="1990440"/>
        </a:xfrm>
        <a:prstGeom prst="rect">
          <a:avLst/>
        </a:prstGeom>
        <a:ln w="0">
          <a:noFill/>
        </a:ln>
      </xdr:spPr>
    </xdr:pic>
    <xdr:clientData/>
  </xdr:twoCellAnchor>
  <xdr:twoCellAnchor>
    <xdr:from>
      <xdr:col>4</xdr:col>
      <xdr:colOff>631032</xdr:colOff>
      <xdr:row>117</xdr:row>
      <xdr:rowOff>316976</xdr:rowOff>
    </xdr:from>
    <xdr:to>
      <xdr:col>4</xdr:col>
      <xdr:colOff>2524126</xdr:colOff>
      <xdr:row>117</xdr:row>
      <xdr:rowOff>2574944</xdr:rowOff>
    </xdr:to>
    <xdr:pic>
      <xdr:nvPicPr>
        <xdr:cNvPr id="42" name="Рисунок 111" descr="C:\Users\acer\Desktop\Тренажеры Iron King. Фото, описание, каталог\Тренажеры Iron King. Фото\Тренажеры профессиональные\Стойки\IK 202 Стойка для грифов.jpg">
          <a:extLst>
            <a:ext uri="{FF2B5EF4-FFF2-40B4-BE49-F238E27FC236}">
              <a16:creationId xmlns:a16="http://schemas.microsoft.com/office/drawing/2014/main" id="{00000000-0008-0000-0000-00002A000000}"/>
            </a:ext>
          </a:extLst>
        </xdr:cNvPr>
        <xdr:cNvPicPr/>
      </xdr:nvPicPr>
      <xdr:blipFill rotWithShape="1">
        <a:blip xmlns:r="http://schemas.openxmlformats.org/officeDocument/2006/relationships" r:embed="rId40"/>
        <a:srcRect l="17451" t="11773" r="15774" b="5274"/>
        <a:stretch/>
      </xdr:blipFill>
      <xdr:spPr>
        <a:xfrm>
          <a:off x="8422482" y="254348726"/>
          <a:ext cx="1893094" cy="2257968"/>
        </a:xfrm>
        <a:prstGeom prst="rect">
          <a:avLst/>
        </a:prstGeom>
        <a:ln w="0">
          <a:noFill/>
        </a:ln>
      </xdr:spPr>
    </xdr:pic>
    <xdr:clientData/>
  </xdr:twoCellAnchor>
  <xdr:twoCellAnchor>
    <xdr:from>
      <xdr:col>4</xdr:col>
      <xdr:colOff>547687</xdr:colOff>
      <xdr:row>116</xdr:row>
      <xdr:rowOff>434891</xdr:rowOff>
    </xdr:from>
    <xdr:to>
      <xdr:col>4</xdr:col>
      <xdr:colOff>2357437</xdr:colOff>
      <xdr:row>116</xdr:row>
      <xdr:rowOff>2269601</xdr:rowOff>
    </xdr:to>
    <xdr:pic>
      <xdr:nvPicPr>
        <xdr:cNvPr id="43" name="Рисунок 112" descr="IK 201 Стойка для дисков">
          <a:extLst>
            <a:ext uri="{FF2B5EF4-FFF2-40B4-BE49-F238E27FC236}">
              <a16:creationId xmlns:a16="http://schemas.microsoft.com/office/drawing/2014/main" id="{00000000-0008-0000-0000-00002B000000}"/>
            </a:ext>
          </a:extLst>
        </xdr:cNvPr>
        <xdr:cNvPicPr/>
      </xdr:nvPicPr>
      <xdr:blipFill rotWithShape="1">
        <a:blip xmlns:r="http://schemas.openxmlformats.org/officeDocument/2006/relationships" r:embed="rId41"/>
        <a:srcRect l="16613" t="7910" r="14040" b="9039"/>
        <a:stretch/>
      </xdr:blipFill>
      <xdr:spPr>
        <a:xfrm>
          <a:off x="8339137" y="251380541"/>
          <a:ext cx="1809750" cy="1834710"/>
        </a:xfrm>
        <a:prstGeom prst="rect">
          <a:avLst/>
        </a:prstGeom>
        <a:ln w="0">
          <a:noFill/>
        </a:ln>
      </xdr:spPr>
    </xdr:pic>
    <xdr:clientData/>
  </xdr:twoCellAnchor>
  <xdr:twoCellAnchor>
    <xdr:from>
      <xdr:col>4</xdr:col>
      <xdr:colOff>278516</xdr:colOff>
      <xdr:row>126</xdr:row>
      <xdr:rowOff>720995</xdr:rowOff>
    </xdr:from>
    <xdr:to>
      <xdr:col>4</xdr:col>
      <xdr:colOff>2488405</xdr:colOff>
      <xdr:row>126</xdr:row>
      <xdr:rowOff>2501915</xdr:rowOff>
    </xdr:to>
    <xdr:pic>
      <xdr:nvPicPr>
        <xdr:cNvPr id="44" name="Рисунок 113" descr="IK 203 Стойка для профессиональных гантелей 2-х ярусная на 10 пар">
          <a:extLst>
            <a:ext uri="{FF2B5EF4-FFF2-40B4-BE49-F238E27FC236}">
              <a16:creationId xmlns:a16="http://schemas.microsoft.com/office/drawing/2014/main" id="{00000000-0008-0000-0000-00002C000000}"/>
            </a:ext>
          </a:extLst>
        </xdr:cNvPr>
        <xdr:cNvPicPr/>
      </xdr:nvPicPr>
      <xdr:blipFill>
        <a:blip xmlns:r="http://schemas.openxmlformats.org/officeDocument/2006/relationships" r:embed="rId42"/>
        <a:stretch/>
      </xdr:blipFill>
      <xdr:spPr>
        <a:xfrm>
          <a:off x="8069966" y="276926945"/>
          <a:ext cx="2209889" cy="1780920"/>
        </a:xfrm>
        <a:prstGeom prst="rect">
          <a:avLst/>
        </a:prstGeom>
        <a:ln w="0">
          <a:noFill/>
        </a:ln>
      </xdr:spPr>
    </xdr:pic>
    <xdr:clientData/>
  </xdr:twoCellAnchor>
  <xdr:twoCellAnchor>
    <xdr:from>
      <xdr:col>4</xdr:col>
      <xdr:colOff>631030</xdr:colOff>
      <xdr:row>127</xdr:row>
      <xdr:rowOff>615244</xdr:rowOff>
    </xdr:from>
    <xdr:to>
      <xdr:col>4</xdr:col>
      <xdr:colOff>2416968</xdr:colOff>
      <xdr:row>127</xdr:row>
      <xdr:rowOff>2675085</xdr:rowOff>
    </xdr:to>
    <xdr:pic>
      <xdr:nvPicPr>
        <xdr:cNvPr id="45" name="Рисунок 114" descr="IK 204 Стойка для профессиональных гантелей вертикальная на 7 пар">
          <a:extLst>
            <a:ext uri="{FF2B5EF4-FFF2-40B4-BE49-F238E27FC236}">
              <a16:creationId xmlns:a16="http://schemas.microsoft.com/office/drawing/2014/main" id="{00000000-0008-0000-0000-00002D000000}"/>
            </a:ext>
          </a:extLst>
        </xdr:cNvPr>
        <xdr:cNvPicPr/>
      </xdr:nvPicPr>
      <xdr:blipFill rotWithShape="1">
        <a:blip xmlns:r="http://schemas.openxmlformats.org/officeDocument/2006/relationships" r:embed="rId43"/>
        <a:srcRect l="23887" r="20559"/>
        <a:stretch/>
      </xdr:blipFill>
      <xdr:spPr>
        <a:xfrm>
          <a:off x="8422480" y="279888244"/>
          <a:ext cx="1785938" cy="2059841"/>
        </a:xfrm>
        <a:prstGeom prst="rect">
          <a:avLst/>
        </a:prstGeom>
        <a:ln w="0">
          <a:noFill/>
        </a:ln>
      </xdr:spPr>
    </xdr:pic>
    <xdr:clientData/>
  </xdr:twoCellAnchor>
  <xdr:twoCellAnchor>
    <xdr:from>
      <xdr:col>4</xdr:col>
      <xdr:colOff>416719</xdr:colOff>
      <xdr:row>120</xdr:row>
      <xdr:rowOff>323264</xdr:rowOff>
    </xdr:from>
    <xdr:to>
      <xdr:col>4</xdr:col>
      <xdr:colOff>2488406</xdr:colOff>
      <xdr:row>120</xdr:row>
      <xdr:rowOff>2732561</xdr:rowOff>
    </xdr:to>
    <xdr:pic>
      <xdr:nvPicPr>
        <xdr:cNvPr id="46" name="Рисунок 115" descr="C:\Users\acer\Desktop\Тренажеры Iron King. Фото, описание, каталог\Тренажеры Iron King. Фото\Тренажеры профессиональные\Стойки\IK 211 Стойка для хранения дисков, 9 мест.jpg">
          <a:extLst>
            <a:ext uri="{FF2B5EF4-FFF2-40B4-BE49-F238E27FC236}">
              <a16:creationId xmlns:a16="http://schemas.microsoft.com/office/drawing/2014/main" id="{00000000-0008-0000-0000-00002E000000}"/>
            </a:ext>
          </a:extLst>
        </xdr:cNvPr>
        <xdr:cNvPicPr/>
      </xdr:nvPicPr>
      <xdr:blipFill rotWithShape="1">
        <a:blip xmlns:r="http://schemas.openxmlformats.org/officeDocument/2006/relationships" r:embed="rId44"/>
        <a:srcRect l="11889" t="4793" r="8649" b="5574"/>
        <a:stretch/>
      </xdr:blipFill>
      <xdr:spPr>
        <a:xfrm>
          <a:off x="8208169" y="263613314"/>
          <a:ext cx="2071687" cy="2409297"/>
        </a:xfrm>
        <a:prstGeom prst="rect">
          <a:avLst/>
        </a:prstGeom>
        <a:ln w="0">
          <a:noFill/>
        </a:ln>
      </xdr:spPr>
    </xdr:pic>
    <xdr:clientData/>
  </xdr:twoCellAnchor>
  <xdr:twoCellAnchor>
    <xdr:from>
      <xdr:col>4</xdr:col>
      <xdr:colOff>538058</xdr:colOff>
      <xdr:row>133</xdr:row>
      <xdr:rowOff>556494</xdr:rowOff>
    </xdr:from>
    <xdr:to>
      <xdr:col>4</xdr:col>
      <xdr:colOff>2321719</xdr:colOff>
      <xdr:row>133</xdr:row>
      <xdr:rowOff>2546934</xdr:rowOff>
    </xdr:to>
    <xdr:pic>
      <xdr:nvPicPr>
        <xdr:cNvPr id="47" name="Рисунок 116" descr="IK 216 Cтойка для литых гантелей на 9 пар">
          <a:extLst>
            <a:ext uri="{FF2B5EF4-FFF2-40B4-BE49-F238E27FC236}">
              <a16:creationId xmlns:a16="http://schemas.microsoft.com/office/drawing/2014/main" id="{00000000-0008-0000-0000-00002F000000}"/>
            </a:ext>
          </a:extLst>
        </xdr:cNvPr>
        <xdr:cNvPicPr/>
      </xdr:nvPicPr>
      <xdr:blipFill>
        <a:blip xmlns:r="http://schemas.openxmlformats.org/officeDocument/2006/relationships" r:embed="rId45"/>
        <a:stretch/>
      </xdr:blipFill>
      <xdr:spPr>
        <a:xfrm>
          <a:off x="8329508" y="298231794"/>
          <a:ext cx="1783661" cy="1990440"/>
        </a:xfrm>
        <a:prstGeom prst="rect">
          <a:avLst/>
        </a:prstGeom>
        <a:ln w="0">
          <a:noFill/>
        </a:ln>
      </xdr:spPr>
    </xdr:pic>
    <xdr:clientData/>
  </xdr:twoCellAnchor>
  <xdr:twoCellAnchor>
    <xdr:from>
      <xdr:col>4</xdr:col>
      <xdr:colOff>250031</xdr:colOff>
      <xdr:row>128</xdr:row>
      <xdr:rowOff>615306</xdr:rowOff>
    </xdr:from>
    <xdr:to>
      <xdr:col>4</xdr:col>
      <xdr:colOff>2488406</xdr:colOff>
      <xdr:row>128</xdr:row>
      <xdr:rowOff>2679520</xdr:rowOff>
    </xdr:to>
    <xdr:pic>
      <xdr:nvPicPr>
        <xdr:cNvPr id="48" name="Рисунок 117" descr="C:\Users\acer\Desktop\IK 209 Стойка для профессиональных гантелей 3-х ярусная на 12 пар.jpg">
          <a:extLst>
            <a:ext uri="{FF2B5EF4-FFF2-40B4-BE49-F238E27FC236}">
              <a16:creationId xmlns:a16="http://schemas.microsoft.com/office/drawing/2014/main" id="{00000000-0008-0000-0000-000030000000}"/>
            </a:ext>
          </a:extLst>
        </xdr:cNvPr>
        <xdr:cNvPicPr/>
      </xdr:nvPicPr>
      <xdr:blipFill>
        <a:blip xmlns:r="http://schemas.openxmlformats.org/officeDocument/2006/relationships" r:embed="rId46"/>
        <a:stretch/>
      </xdr:blipFill>
      <xdr:spPr>
        <a:xfrm>
          <a:off x="8041481" y="282955356"/>
          <a:ext cx="2238375" cy="2064214"/>
        </a:xfrm>
        <a:prstGeom prst="rect">
          <a:avLst/>
        </a:prstGeom>
        <a:ln w="0">
          <a:noFill/>
        </a:ln>
      </xdr:spPr>
    </xdr:pic>
    <xdr:clientData/>
  </xdr:twoCellAnchor>
  <xdr:twoCellAnchor>
    <xdr:from>
      <xdr:col>4</xdr:col>
      <xdr:colOff>1035904</xdr:colOff>
      <xdr:row>129</xdr:row>
      <xdr:rowOff>622090</xdr:rowOff>
    </xdr:from>
    <xdr:to>
      <xdr:col>4</xdr:col>
      <xdr:colOff>1940718</xdr:colOff>
      <xdr:row>129</xdr:row>
      <xdr:rowOff>2336410</xdr:rowOff>
    </xdr:to>
    <xdr:pic>
      <xdr:nvPicPr>
        <xdr:cNvPr id="49" name="Рисунок 118" descr="IK210.jpg">
          <a:extLst>
            <a:ext uri="{FF2B5EF4-FFF2-40B4-BE49-F238E27FC236}">
              <a16:creationId xmlns:a16="http://schemas.microsoft.com/office/drawing/2014/main" id="{00000000-0008-0000-0000-000031000000}"/>
            </a:ext>
          </a:extLst>
        </xdr:cNvPr>
        <xdr:cNvPicPr/>
      </xdr:nvPicPr>
      <xdr:blipFill>
        <a:blip xmlns:r="http://schemas.openxmlformats.org/officeDocument/2006/relationships" r:embed="rId47"/>
        <a:stretch/>
      </xdr:blipFill>
      <xdr:spPr>
        <a:xfrm>
          <a:off x="8827354" y="286029190"/>
          <a:ext cx="904814" cy="1714320"/>
        </a:xfrm>
        <a:prstGeom prst="rect">
          <a:avLst/>
        </a:prstGeom>
        <a:ln w="0">
          <a:noFill/>
        </a:ln>
      </xdr:spPr>
    </xdr:pic>
    <xdr:clientData/>
  </xdr:twoCellAnchor>
  <xdr:twoCellAnchor>
    <xdr:from>
      <xdr:col>4</xdr:col>
      <xdr:colOff>597844</xdr:colOff>
      <xdr:row>119</xdr:row>
      <xdr:rowOff>475546</xdr:rowOff>
    </xdr:from>
    <xdr:to>
      <xdr:col>4</xdr:col>
      <xdr:colOff>2297906</xdr:colOff>
      <xdr:row>119</xdr:row>
      <xdr:rowOff>2618266</xdr:rowOff>
    </xdr:to>
    <xdr:pic>
      <xdr:nvPicPr>
        <xdr:cNvPr id="50" name="Рисунок 119" descr="IK 208  в прайс новая.jpg">
          <a:extLst>
            <a:ext uri="{FF2B5EF4-FFF2-40B4-BE49-F238E27FC236}">
              <a16:creationId xmlns:a16="http://schemas.microsoft.com/office/drawing/2014/main" id="{00000000-0008-0000-0000-000032000000}"/>
            </a:ext>
          </a:extLst>
        </xdr:cNvPr>
        <xdr:cNvPicPr/>
      </xdr:nvPicPr>
      <xdr:blipFill>
        <a:blip xmlns:r="http://schemas.openxmlformats.org/officeDocument/2006/relationships" r:embed="rId48"/>
        <a:stretch/>
      </xdr:blipFill>
      <xdr:spPr>
        <a:xfrm>
          <a:off x="8389294" y="260679496"/>
          <a:ext cx="1700062" cy="2142720"/>
        </a:xfrm>
        <a:prstGeom prst="rect">
          <a:avLst/>
        </a:prstGeom>
        <a:ln w="0">
          <a:noFill/>
        </a:ln>
      </xdr:spPr>
    </xdr:pic>
    <xdr:clientData/>
  </xdr:twoCellAnchor>
  <xdr:twoCellAnchor>
    <xdr:from>
      <xdr:col>4</xdr:col>
      <xdr:colOff>602412</xdr:colOff>
      <xdr:row>118</xdr:row>
      <xdr:rowOff>138037</xdr:rowOff>
    </xdr:from>
    <xdr:to>
      <xdr:col>4</xdr:col>
      <xdr:colOff>2238375</xdr:colOff>
      <xdr:row>118</xdr:row>
      <xdr:rowOff>2061877</xdr:rowOff>
    </xdr:to>
    <xdr:pic>
      <xdr:nvPicPr>
        <xdr:cNvPr id="51" name="Рисунок 120" descr="IK207 новая в прайс.jpg">
          <a:extLst>
            <a:ext uri="{FF2B5EF4-FFF2-40B4-BE49-F238E27FC236}">
              <a16:creationId xmlns:a16="http://schemas.microsoft.com/office/drawing/2014/main" id="{00000000-0008-0000-0000-000033000000}"/>
            </a:ext>
          </a:extLst>
        </xdr:cNvPr>
        <xdr:cNvPicPr/>
      </xdr:nvPicPr>
      <xdr:blipFill>
        <a:blip xmlns:r="http://schemas.openxmlformats.org/officeDocument/2006/relationships" r:embed="rId49"/>
        <a:stretch/>
      </xdr:blipFill>
      <xdr:spPr>
        <a:xfrm>
          <a:off x="8393862" y="257255887"/>
          <a:ext cx="1635963" cy="1923840"/>
        </a:xfrm>
        <a:prstGeom prst="rect">
          <a:avLst/>
        </a:prstGeom>
        <a:ln w="0">
          <a:noFill/>
        </a:ln>
      </xdr:spPr>
    </xdr:pic>
    <xdr:clientData/>
  </xdr:twoCellAnchor>
  <xdr:twoCellAnchor>
    <xdr:from>
      <xdr:col>4</xdr:col>
      <xdr:colOff>471593</xdr:colOff>
      <xdr:row>121</xdr:row>
      <xdr:rowOff>499734</xdr:rowOff>
    </xdr:from>
    <xdr:to>
      <xdr:col>4</xdr:col>
      <xdr:colOff>2357437</xdr:colOff>
      <xdr:row>121</xdr:row>
      <xdr:rowOff>2446683</xdr:rowOff>
    </xdr:to>
    <xdr:pic>
      <xdr:nvPicPr>
        <xdr:cNvPr id="52" name="Рисунок 121">
          <a:extLst>
            <a:ext uri="{FF2B5EF4-FFF2-40B4-BE49-F238E27FC236}">
              <a16:creationId xmlns:a16="http://schemas.microsoft.com/office/drawing/2014/main" id="{00000000-0008-0000-0000-000034000000}"/>
            </a:ext>
          </a:extLst>
        </xdr:cNvPr>
        <xdr:cNvPicPr/>
      </xdr:nvPicPr>
      <xdr:blipFill>
        <a:blip xmlns:r="http://schemas.openxmlformats.org/officeDocument/2006/relationships" r:embed="rId50"/>
        <a:stretch/>
      </xdr:blipFill>
      <xdr:spPr>
        <a:xfrm>
          <a:off x="8263043" y="266875884"/>
          <a:ext cx="1885844" cy="1946949"/>
        </a:xfrm>
        <a:prstGeom prst="rect">
          <a:avLst/>
        </a:prstGeom>
        <a:ln w="0">
          <a:noFill/>
        </a:ln>
      </xdr:spPr>
    </xdr:pic>
    <xdr:clientData/>
  </xdr:twoCellAnchor>
  <xdr:twoCellAnchor>
    <xdr:from>
      <xdr:col>4</xdr:col>
      <xdr:colOff>283354</xdr:colOff>
      <xdr:row>130</xdr:row>
      <xdr:rowOff>866924</xdr:rowOff>
    </xdr:from>
    <xdr:to>
      <xdr:col>4</xdr:col>
      <xdr:colOff>2583656</xdr:colOff>
      <xdr:row>130</xdr:row>
      <xdr:rowOff>2124044</xdr:rowOff>
    </xdr:to>
    <xdr:pic>
      <xdr:nvPicPr>
        <xdr:cNvPr id="53" name="Рисунок 122">
          <a:extLst>
            <a:ext uri="{FF2B5EF4-FFF2-40B4-BE49-F238E27FC236}">
              <a16:creationId xmlns:a16="http://schemas.microsoft.com/office/drawing/2014/main" id="{00000000-0008-0000-0000-000035000000}"/>
            </a:ext>
          </a:extLst>
        </xdr:cNvPr>
        <xdr:cNvPicPr/>
      </xdr:nvPicPr>
      <xdr:blipFill>
        <a:blip xmlns:r="http://schemas.openxmlformats.org/officeDocument/2006/relationships" r:embed="rId51"/>
        <a:stretch/>
      </xdr:blipFill>
      <xdr:spPr>
        <a:xfrm>
          <a:off x="8074804" y="289341074"/>
          <a:ext cx="2300302" cy="1257120"/>
        </a:xfrm>
        <a:prstGeom prst="rect">
          <a:avLst/>
        </a:prstGeom>
        <a:ln w="0">
          <a:noFill/>
        </a:ln>
      </xdr:spPr>
    </xdr:pic>
    <xdr:clientData/>
  </xdr:twoCellAnchor>
  <xdr:twoCellAnchor>
    <xdr:from>
      <xdr:col>4</xdr:col>
      <xdr:colOff>319072</xdr:colOff>
      <xdr:row>131</xdr:row>
      <xdr:rowOff>1030707</xdr:rowOff>
    </xdr:from>
    <xdr:to>
      <xdr:col>4</xdr:col>
      <xdr:colOff>2595561</xdr:colOff>
      <xdr:row>131</xdr:row>
      <xdr:rowOff>2106747</xdr:rowOff>
    </xdr:to>
    <xdr:pic>
      <xdr:nvPicPr>
        <xdr:cNvPr id="54" name="Рисунок 123">
          <a:extLst>
            <a:ext uri="{FF2B5EF4-FFF2-40B4-BE49-F238E27FC236}">
              <a16:creationId xmlns:a16="http://schemas.microsoft.com/office/drawing/2014/main" id="{00000000-0008-0000-0000-000036000000}"/>
            </a:ext>
          </a:extLst>
        </xdr:cNvPr>
        <xdr:cNvPicPr/>
      </xdr:nvPicPr>
      <xdr:blipFill>
        <a:blip xmlns:r="http://schemas.openxmlformats.org/officeDocument/2006/relationships" r:embed="rId52"/>
        <a:stretch/>
      </xdr:blipFill>
      <xdr:spPr>
        <a:xfrm>
          <a:off x="8110522" y="292571907"/>
          <a:ext cx="2276489" cy="1076040"/>
        </a:xfrm>
        <a:prstGeom prst="rect">
          <a:avLst/>
        </a:prstGeom>
        <a:ln w="0">
          <a:noFill/>
        </a:ln>
      </xdr:spPr>
    </xdr:pic>
    <xdr:clientData/>
  </xdr:twoCellAnchor>
  <xdr:twoCellAnchor>
    <xdr:from>
      <xdr:col>4</xdr:col>
      <xdr:colOff>215660</xdr:colOff>
      <xdr:row>132</xdr:row>
      <xdr:rowOff>946929</xdr:rowOff>
    </xdr:from>
    <xdr:to>
      <xdr:col>4</xdr:col>
      <xdr:colOff>2661384</xdr:colOff>
      <xdr:row>132</xdr:row>
      <xdr:rowOff>2318349</xdr:rowOff>
    </xdr:to>
    <xdr:pic>
      <xdr:nvPicPr>
        <xdr:cNvPr id="55" name="Рисунок 124">
          <a:extLst>
            <a:ext uri="{FF2B5EF4-FFF2-40B4-BE49-F238E27FC236}">
              <a16:creationId xmlns:a16="http://schemas.microsoft.com/office/drawing/2014/main" id="{00000000-0008-0000-0000-000037000000}"/>
            </a:ext>
          </a:extLst>
        </xdr:cNvPr>
        <xdr:cNvPicPr/>
      </xdr:nvPicPr>
      <xdr:blipFill>
        <a:blip xmlns:r="http://schemas.openxmlformats.org/officeDocument/2006/relationships" r:embed="rId53"/>
        <a:stretch/>
      </xdr:blipFill>
      <xdr:spPr>
        <a:xfrm>
          <a:off x="8007110" y="295555179"/>
          <a:ext cx="2445724" cy="1371420"/>
        </a:xfrm>
        <a:prstGeom prst="rect">
          <a:avLst/>
        </a:prstGeom>
        <a:ln w="0">
          <a:noFill/>
        </a:ln>
      </xdr:spPr>
    </xdr:pic>
    <xdr:clientData/>
  </xdr:twoCellAnchor>
  <xdr:twoCellAnchor>
    <xdr:from>
      <xdr:col>4</xdr:col>
      <xdr:colOff>631030</xdr:colOff>
      <xdr:row>134</xdr:row>
      <xdr:rowOff>448875</xdr:rowOff>
    </xdr:from>
    <xdr:to>
      <xdr:col>4</xdr:col>
      <xdr:colOff>2202656</xdr:colOff>
      <xdr:row>134</xdr:row>
      <xdr:rowOff>2418094</xdr:rowOff>
    </xdr:to>
    <xdr:pic>
      <xdr:nvPicPr>
        <xdr:cNvPr id="56" name="Рисунок 125">
          <a:extLst>
            <a:ext uri="{FF2B5EF4-FFF2-40B4-BE49-F238E27FC236}">
              <a16:creationId xmlns:a16="http://schemas.microsoft.com/office/drawing/2014/main" id="{00000000-0008-0000-0000-000038000000}"/>
            </a:ext>
          </a:extLst>
        </xdr:cNvPr>
        <xdr:cNvPicPr/>
      </xdr:nvPicPr>
      <xdr:blipFill>
        <a:blip xmlns:r="http://schemas.openxmlformats.org/officeDocument/2006/relationships" r:embed="rId54"/>
        <a:stretch/>
      </xdr:blipFill>
      <xdr:spPr>
        <a:xfrm>
          <a:off x="8422480" y="301191225"/>
          <a:ext cx="1571626" cy="1969219"/>
        </a:xfrm>
        <a:prstGeom prst="rect">
          <a:avLst/>
        </a:prstGeom>
        <a:ln w="0">
          <a:noFill/>
        </a:ln>
      </xdr:spPr>
    </xdr:pic>
    <xdr:clientData/>
  </xdr:twoCellAnchor>
  <xdr:twoCellAnchor>
    <xdr:from>
      <xdr:col>4</xdr:col>
      <xdr:colOff>428565</xdr:colOff>
      <xdr:row>142</xdr:row>
      <xdr:rowOff>657195</xdr:rowOff>
    </xdr:from>
    <xdr:to>
      <xdr:col>4</xdr:col>
      <xdr:colOff>2405062</xdr:colOff>
      <xdr:row>142</xdr:row>
      <xdr:rowOff>2390235</xdr:rowOff>
    </xdr:to>
    <xdr:pic>
      <xdr:nvPicPr>
        <xdr:cNvPr id="57" name="Рисунок 126">
          <a:extLst>
            <a:ext uri="{FF2B5EF4-FFF2-40B4-BE49-F238E27FC236}">
              <a16:creationId xmlns:a16="http://schemas.microsoft.com/office/drawing/2014/main" id="{00000000-0008-0000-0000-000039000000}"/>
            </a:ext>
          </a:extLst>
        </xdr:cNvPr>
        <xdr:cNvPicPr/>
      </xdr:nvPicPr>
      <xdr:blipFill>
        <a:blip xmlns:r="http://schemas.openxmlformats.org/officeDocument/2006/relationships" r:embed="rId55"/>
        <a:stretch/>
      </xdr:blipFill>
      <xdr:spPr>
        <a:xfrm>
          <a:off x="8220015" y="314258295"/>
          <a:ext cx="1976497" cy="1733040"/>
        </a:xfrm>
        <a:prstGeom prst="rect">
          <a:avLst/>
        </a:prstGeom>
        <a:ln w="0">
          <a:noFill/>
        </a:ln>
      </xdr:spPr>
    </xdr:pic>
    <xdr:clientData/>
  </xdr:twoCellAnchor>
  <xdr:twoCellAnchor>
    <xdr:from>
      <xdr:col>4</xdr:col>
      <xdr:colOff>804997</xdr:colOff>
      <xdr:row>143</xdr:row>
      <xdr:rowOff>540694</xdr:rowOff>
    </xdr:from>
    <xdr:to>
      <xdr:col>4</xdr:col>
      <xdr:colOff>2176237</xdr:colOff>
      <xdr:row>143</xdr:row>
      <xdr:rowOff>2226214</xdr:rowOff>
    </xdr:to>
    <xdr:pic>
      <xdr:nvPicPr>
        <xdr:cNvPr id="58" name="Рисунок 127">
          <a:extLst>
            <a:ext uri="{FF2B5EF4-FFF2-40B4-BE49-F238E27FC236}">
              <a16:creationId xmlns:a16="http://schemas.microsoft.com/office/drawing/2014/main" id="{00000000-0008-0000-0000-00003A000000}"/>
            </a:ext>
          </a:extLst>
        </xdr:cNvPr>
        <xdr:cNvPicPr/>
      </xdr:nvPicPr>
      <xdr:blipFill>
        <a:blip xmlns:r="http://schemas.openxmlformats.org/officeDocument/2006/relationships" r:embed="rId56"/>
        <a:stretch/>
      </xdr:blipFill>
      <xdr:spPr>
        <a:xfrm>
          <a:off x="8596447" y="317208844"/>
          <a:ext cx="1371240" cy="1685520"/>
        </a:xfrm>
        <a:prstGeom prst="rect">
          <a:avLst/>
        </a:prstGeom>
        <a:ln w="0">
          <a:noFill/>
        </a:ln>
      </xdr:spPr>
    </xdr:pic>
    <xdr:clientData/>
  </xdr:twoCellAnchor>
  <xdr:twoCellAnchor>
    <xdr:from>
      <xdr:col>4</xdr:col>
      <xdr:colOff>238170</xdr:colOff>
      <xdr:row>136</xdr:row>
      <xdr:rowOff>411806</xdr:rowOff>
    </xdr:from>
    <xdr:to>
      <xdr:col>4</xdr:col>
      <xdr:colOff>2762249</xdr:colOff>
      <xdr:row>136</xdr:row>
      <xdr:rowOff>2059166</xdr:rowOff>
    </xdr:to>
    <xdr:pic>
      <xdr:nvPicPr>
        <xdr:cNvPr id="59" name="Рисунок 129" descr="http://www.ironking.ru/prod/trenagery-professional/stoyki/stoika-ik-224/@@images/69c0710d-a114-4ec9-b49d-582599fd411e.jpeg">
          <a:extLst>
            <a:ext uri="{FF2B5EF4-FFF2-40B4-BE49-F238E27FC236}">
              <a16:creationId xmlns:a16="http://schemas.microsoft.com/office/drawing/2014/main" id="{00000000-0008-0000-0000-00003B000000}"/>
            </a:ext>
          </a:extLst>
        </xdr:cNvPr>
        <xdr:cNvPicPr/>
      </xdr:nvPicPr>
      <xdr:blipFill>
        <a:blip xmlns:r="http://schemas.openxmlformats.org/officeDocument/2006/relationships" r:embed="rId57"/>
        <a:stretch/>
      </xdr:blipFill>
      <xdr:spPr>
        <a:xfrm>
          <a:off x="8029620" y="307288256"/>
          <a:ext cx="2524079" cy="1647360"/>
        </a:xfrm>
        <a:prstGeom prst="rect">
          <a:avLst/>
        </a:prstGeom>
        <a:ln w="0">
          <a:noFill/>
        </a:ln>
      </xdr:spPr>
    </xdr:pic>
    <xdr:clientData/>
  </xdr:twoCellAnchor>
  <xdr:twoCellAnchor>
    <xdr:from>
      <xdr:col>4</xdr:col>
      <xdr:colOff>585917</xdr:colOff>
      <xdr:row>137</xdr:row>
      <xdr:rowOff>230396</xdr:rowOff>
    </xdr:from>
    <xdr:to>
      <xdr:col>4</xdr:col>
      <xdr:colOff>2292457</xdr:colOff>
      <xdr:row>137</xdr:row>
      <xdr:rowOff>2173316</xdr:rowOff>
    </xdr:to>
    <xdr:pic>
      <xdr:nvPicPr>
        <xdr:cNvPr id="60" name="Рисунок 130" descr="http://www.ironking.ru/prod/trenagery-professional/stoyki/stoika-ik-225/@@images/57990347-cd31-4b5f-829d-0fb99696a830.jpeg">
          <a:extLst>
            <a:ext uri="{FF2B5EF4-FFF2-40B4-BE49-F238E27FC236}">
              <a16:creationId xmlns:a16="http://schemas.microsoft.com/office/drawing/2014/main" id="{00000000-0008-0000-0000-00003C000000}"/>
            </a:ext>
          </a:extLst>
        </xdr:cNvPr>
        <xdr:cNvPicPr/>
      </xdr:nvPicPr>
      <xdr:blipFill>
        <a:blip xmlns:r="http://schemas.openxmlformats.org/officeDocument/2006/relationships" r:embed="rId58"/>
        <a:stretch/>
      </xdr:blipFill>
      <xdr:spPr>
        <a:xfrm>
          <a:off x="8377367" y="310173896"/>
          <a:ext cx="1706540" cy="1942920"/>
        </a:xfrm>
        <a:prstGeom prst="rect">
          <a:avLst/>
        </a:prstGeom>
        <a:ln w="0">
          <a:noFill/>
        </a:ln>
      </xdr:spPr>
    </xdr:pic>
    <xdr:clientData/>
  </xdr:twoCellAnchor>
  <xdr:twoCellAnchor>
    <xdr:from>
      <xdr:col>4</xdr:col>
      <xdr:colOff>526196</xdr:colOff>
      <xdr:row>123</xdr:row>
      <xdr:rowOff>632274</xdr:rowOff>
    </xdr:from>
    <xdr:to>
      <xdr:col>4</xdr:col>
      <xdr:colOff>2476499</xdr:colOff>
      <xdr:row>123</xdr:row>
      <xdr:rowOff>2425506</xdr:rowOff>
    </xdr:to>
    <xdr:pic>
      <xdr:nvPicPr>
        <xdr:cNvPr id="61" name="Рисунок 131" descr="http://www.ironking.ru/prod/trenagery-professional/stoyki/ik-222-stoika-dlya-nerazbornyh-shtang/@@images/623ef1db-dbcd-41bc-9aca-a448f5227dde.jpeg">
          <a:extLst>
            <a:ext uri="{FF2B5EF4-FFF2-40B4-BE49-F238E27FC236}">
              <a16:creationId xmlns:a16="http://schemas.microsoft.com/office/drawing/2014/main" id="{00000000-0008-0000-0000-00003D000000}"/>
            </a:ext>
          </a:extLst>
        </xdr:cNvPr>
        <xdr:cNvPicPr/>
      </xdr:nvPicPr>
      <xdr:blipFill>
        <a:blip xmlns:r="http://schemas.openxmlformats.org/officeDocument/2006/relationships" r:embed="rId59"/>
        <a:stretch/>
      </xdr:blipFill>
      <xdr:spPr>
        <a:xfrm>
          <a:off x="8317646" y="270094524"/>
          <a:ext cx="1950303" cy="1793232"/>
        </a:xfrm>
        <a:prstGeom prst="rect">
          <a:avLst/>
        </a:prstGeom>
        <a:ln w="0">
          <a:noFill/>
        </a:ln>
      </xdr:spPr>
    </xdr:pic>
    <xdr:clientData/>
  </xdr:twoCellAnchor>
  <xdr:twoCellAnchor>
    <xdr:from>
      <xdr:col>4</xdr:col>
      <xdr:colOff>371519</xdr:colOff>
      <xdr:row>124</xdr:row>
      <xdr:rowOff>469735</xdr:rowOff>
    </xdr:from>
    <xdr:to>
      <xdr:col>4</xdr:col>
      <xdr:colOff>2595562</xdr:colOff>
      <xdr:row>124</xdr:row>
      <xdr:rowOff>2412700</xdr:rowOff>
    </xdr:to>
    <xdr:pic>
      <xdr:nvPicPr>
        <xdr:cNvPr id="62" name="Рисунок 132" descr="http://www.ironking.ru/prod/trenagery-professional/stoyki/ik-223-stoika-dlya-nerazbornyh-shtang/@@images/e2ad21bf-3668-4fe0-bc0c-42440f8f7bd8.jpeg">
          <a:extLst>
            <a:ext uri="{FF2B5EF4-FFF2-40B4-BE49-F238E27FC236}">
              <a16:creationId xmlns:a16="http://schemas.microsoft.com/office/drawing/2014/main" id="{00000000-0008-0000-0000-00003E000000}"/>
            </a:ext>
          </a:extLst>
        </xdr:cNvPr>
        <xdr:cNvPicPr/>
      </xdr:nvPicPr>
      <xdr:blipFill>
        <a:blip xmlns:r="http://schemas.openxmlformats.org/officeDocument/2006/relationships" r:embed="rId60"/>
        <a:stretch/>
      </xdr:blipFill>
      <xdr:spPr>
        <a:xfrm>
          <a:off x="8162969" y="273018085"/>
          <a:ext cx="2224043" cy="1942965"/>
        </a:xfrm>
        <a:prstGeom prst="rect">
          <a:avLst/>
        </a:prstGeom>
        <a:ln w="0">
          <a:noFill/>
        </a:ln>
      </xdr:spPr>
    </xdr:pic>
    <xdr:clientData/>
  </xdr:twoCellAnchor>
  <xdr:twoCellAnchor>
    <xdr:from>
      <xdr:col>4</xdr:col>
      <xdr:colOff>589550</xdr:colOff>
      <xdr:row>48</xdr:row>
      <xdr:rowOff>610242</xdr:rowOff>
    </xdr:from>
    <xdr:to>
      <xdr:col>4</xdr:col>
      <xdr:colOff>2337954</xdr:colOff>
      <xdr:row>48</xdr:row>
      <xdr:rowOff>2867442</xdr:rowOff>
    </xdr:to>
    <xdr:pic>
      <xdr:nvPicPr>
        <xdr:cNvPr id="63" name="Picture 5" descr="https://ironking.ru/upload/resize_cache/iblock/17f/300_300_1/17febfb54b35f74596ec9f6bcf54eaa7.jpg">
          <a:extLst>
            <a:ext uri="{FF2B5EF4-FFF2-40B4-BE49-F238E27FC236}">
              <a16:creationId xmlns:a16="http://schemas.microsoft.com/office/drawing/2014/main" id="{00000000-0008-0000-0000-00003F000000}"/>
            </a:ext>
          </a:extLst>
        </xdr:cNvPr>
        <xdr:cNvPicPr/>
      </xdr:nvPicPr>
      <xdr:blipFill>
        <a:blip xmlns:r="http://schemas.openxmlformats.org/officeDocument/2006/relationships" r:embed="rId61"/>
        <a:stretch/>
      </xdr:blipFill>
      <xdr:spPr>
        <a:xfrm>
          <a:off x="8381000" y="45034842"/>
          <a:ext cx="1748404" cy="2257200"/>
        </a:xfrm>
        <a:prstGeom prst="rect">
          <a:avLst/>
        </a:prstGeom>
        <a:ln w="0">
          <a:noFill/>
        </a:ln>
      </xdr:spPr>
    </xdr:pic>
    <xdr:clientData/>
  </xdr:twoCellAnchor>
  <xdr:twoCellAnchor>
    <xdr:from>
      <xdr:col>4</xdr:col>
      <xdr:colOff>765345</xdr:colOff>
      <xdr:row>47</xdr:row>
      <xdr:rowOff>777227</xdr:rowOff>
    </xdr:from>
    <xdr:to>
      <xdr:col>4</xdr:col>
      <xdr:colOff>2199409</xdr:colOff>
      <xdr:row>47</xdr:row>
      <xdr:rowOff>2605667</xdr:rowOff>
    </xdr:to>
    <xdr:pic>
      <xdr:nvPicPr>
        <xdr:cNvPr id="64" name="Рисунок 145" descr="C:\Users\acer\Desktop\Тренажеры Iron King. Фото, описание, каталог\Тренажеры Iron King. Фото\Тренажеры профессиональные\Грузоблочные\IK 08 Баттерфляй.jpg">
          <a:extLst>
            <a:ext uri="{FF2B5EF4-FFF2-40B4-BE49-F238E27FC236}">
              <a16:creationId xmlns:a16="http://schemas.microsoft.com/office/drawing/2014/main" id="{00000000-0008-0000-0000-000040000000}"/>
            </a:ext>
          </a:extLst>
        </xdr:cNvPr>
        <xdr:cNvPicPr/>
      </xdr:nvPicPr>
      <xdr:blipFill>
        <a:blip xmlns:r="http://schemas.openxmlformats.org/officeDocument/2006/relationships" r:embed="rId62"/>
        <a:stretch/>
      </xdr:blipFill>
      <xdr:spPr>
        <a:xfrm>
          <a:off x="8556795" y="41525177"/>
          <a:ext cx="1434064" cy="1828440"/>
        </a:xfrm>
        <a:prstGeom prst="rect">
          <a:avLst/>
        </a:prstGeom>
        <a:ln w="0">
          <a:noFill/>
        </a:ln>
      </xdr:spPr>
    </xdr:pic>
    <xdr:clientData/>
  </xdr:twoCellAnchor>
  <xdr:twoCellAnchor>
    <xdr:from>
      <xdr:col>4</xdr:col>
      <xdr:colOff>571380</xdr:colOff>
      <xdr:row>46</xdr:row>
      <xdr:rowOff>637516</xdr:rowOff>
    </xdr:from>
    <xdr:to>
      <xdr:col>4</xdr:col>
      <xdr:colOff>2182091</xdr:colOff>
      <xdr:row>46</xdr:row>
      <xdr:rowOff>2751796</xdr:rowOff>
    </xdr:to>
    <xdr:pic>
      <xdr:nvPicPr>
        <xdr:cNvPr id="65" name="Picture 4" descr="https://ironking.ru/upload/resize_cache/iblock/735/300_300_1/735e27271f18b76266d8e1f6403c58ca.jpg">
          <a:extLst>
            <a:ext uri="{FF2B5EF4-FFF2-40B4-BE49-F238E27FC236}">
              <a16:creationId xmlns:a16="http://schemas.microsoft.com/office/drawing/2014/main" id="{00000000-0008-0000-0000-000041000000}"/>
            </a:ext>
          </a:extLst>
        </xdr:cNvPr>
        <xdr:cNvPicPr/>
      </xdr:nvPicPr>
      <xdr:blipFill>
        <a:blip xmlns:r="http://schemas.openxmlformats.org/officeDocument/2006/relationships" r:embed="rId63"/>
        <a:stretch/>
      </xdr:blipFill>
      <xdr:spPr>
        <a:xfrm>
          <a:off x="8362830" y="37708816"/>
          <a:ext cx="1610711" cy="2114280"/>
        </a:xfrm>
        <a:prstGeom prst="rect">
          <a:avLst/>
        </a:prstGeom>
        <a:ln w="0">
          <a:noFill/>
        </a:ln>
      </xdr:spPr>
    </xdr:pic>
    <xdr:clientData/>
  </xdr:twoCellAnchor>
  <xdr:twoCellAnchor>
    <xdr:from>
      <xdr:col>4</xdr:col>
      <xdr:colOff>627679</xdr:colOff>
      <xdr:row>41</xdr:row>
      <xdr:rowOff>1028934</xdr:rowOff>
    </xdr:from>
    <xdr:to>
      <xdr:col>4</xdr:col>
      <xdr:colOff>2301586</xdr:colOff>
      <xdr:row>41</xdr:row>
      <xdr:rowOff>2690688</xdr:rowOff>
    </xdr:to>
    <xdr:pic>
      <xdr:nvPicPr>
        <xdr:cNvPr id="66" name="Рисунок 150" descr="C:\Users\acer\Desktop\Тренажеры Iron King. Фото, описание, каталог\Тренажеры Iron King. Фото\Тренажеры профессиональные\Грузоблочные\IK 02 Верхняя тяга.jpg">
          <a:extLst>
            <a:ext uri="{FF2B5EF4-FFF2-40B4-BE49-F238E27FC236}">
              <a16:creationId xmlns:a16="http://schemas.microsoft.com/office/drawing/2014/main" id="{00000000-0008-0000-0000-000042000000}"/>
            </a:ext>
          </a:extLst>
        </xdr:cNvPr>
        <xdr:cNvPicPr/>
      </xdr:nvPicPr>
      <xdr:blipFill>
        <a:blip xmlns:r="http://schemas.openxmlformats.org/officeDocument/2006/relationships" r:embed="rId64"/>
        <a:stretch/>
      </xdr:blipFill>
      <xdr:spPr>
        <a:xfrm>
          <a:off x="8419129" y="19716984"/>
          <a:ext cx="1673907" cy="1661754"/>
        </a:xfrm>
        <a:prstGeom prst="rect">
          <a:avLst/>
        </a:prstGeom>
        <a:ln w="0">
          <a:noFill/>
        </a:ln>
      </xdr:spPr>
    </xdr:pic>
    <xdr:clientData/>
  </xdr:twoCellAnchor>
  <xdr:twoCellAnchor>
    <xdr:from>
      <xdr:col>4</xdr:col>
      <xdr:colOff>211422</xdr:colOff>
      <xdr:row>42</xdr:row>
      <xdr:rowOff>811667</xdr:rowOff>
    </xdr:from>
    <xdr:to>
      <xdr:col>4</xdr:col>
      <xdr:colOff>2580409</xdr:colOff>
      <xdr:row>42</xdr:row>
      <xdr:rowOff>2648804</xdr:rowOff>
    </xdr:to>
    <xdr:pic>
      <xdr:nvPicPr>
        <xdr:cNvPr id="67" name="Рисунок 151" descr="IK 03 кроссовер в прайс новый.jpg">
          <a:extLst>
            <a:ext uri="{FF2B5EF4-FFF2-40B4-BE49-F238E27FC236}">
              <a16:creationId xmlns:a16="http://schemas.microsoft.com/office/drawing/2014/main" id="{00000000-0008-0000-0000-000043000000}"/>
            </a:ext>
          </a:extLst>
        </xdr:cNvPr>
        <xdr:cNvPicPr/>
      </xdr:nvPicPr>
      <xdr:blipFill>
        <a:blip xmlns:r="http://schemas.openxmlformats.org/officeDocument/2006/relationships" r:embed="rId65"/>
        <a:stretch/>
      </xdr:blipFill>
      <xdr:spPr>
        <a:xfrm>
          <a:off x="8002872" y="23176367"/>
          <a:ext cx="2368987" cy="1837137"/>
        </a:xfrm>
        <a:prstGeom prst="rect">
          <a:avLst/>
        </a:prstGeom>
        <a:ln w="0">
          <a:noFill/>
        </a:ln>
      </xdr:spPr>
    </xdr:pic>
    <xdr:clientData/>
  </xdr:twoCellAnchor>
  <xdr:twoCellAnchor>
    <xdr:from>
      <xdr:col>4</xdr:col>
      <xdr:colOff>447839</xdr:colOff>
      <xdr:row>43</xdr:row>
      <xdr:rowOff>792526</xdr:rowOff>
    </xdr:from>
    <xdr:to>
      <xdr:col>4</xdr:col>
      <xdr:colOff>2490202</xdr:colOff>
      <xdr:row>43</xdr:row>
      <xdr:rowOff>2627462</xdr:rowOff>
    </xdr:to>
    <xdr:pic>
      <xdr:nvPicPr>
        <xdr:cNvPr id="68" name="Рисунок 153" descr="C:\Users\acer\Desktop\Тренажеры Iron King. Фото, описание, каталог\Тренажеры Iron King. Фото\Тренажеры профессиональные\Грузоблочные\IK 04 Комбинированная Тяга сверху, к поясу.jpg">
          <a:extLst>
            <a:ext uri="{FF2B5EF4-FFF2-40B4-BE49-F238E27FC236}">
              <a16:creationId xmlns:a16="http://schemas.microsoft.com/office/drawing/2014/main" id="{00000000-0008-0000-0000-000044000000}"/>
            </a:ext>
          </a:extLst>
        </xdr:cNvPr>
        <xdr:cNvPicPr/>
      </xdr:nvPicPr>
      <xdr:blipFill>
        <a:blip xmlns:r="http://schemas.openxmlformats.org/officeDocument/2006/relationships" r:embed="rId66"/>
        <a:stretch/>
      </xdr:blipFill>
      <xdr:spPr>
        <a:xfrm>
          <a:off x="8239289" y="26833876"/>
          <a:ext cx="2042363" cy="1834936"/>
        </a:xfrm>
        <a:prstGeom prst="rect">
          <a:avLst/>
        </a:prstGeom>
        <a:ln w="0">
          <a:noFill/>
        </a:ln>
      </xdr:spPr>
    </xdr:pic>
    <xdr:clientData/>
  </xdr:twoCellAnchor>
  <xdr:twoCellAnchor>
    <xdr:from>
      <xdr:col>4</xdr:col>
      <xdr:colOff>542880</xdr:colOff>
      <xdr:row>44</xdr:row>
      <xdr:rowOff>697228</xdr:rowOff>
    </xdr:from>
    <xdr:to>
      <xdr:col>4</xdr:col>
      <xdr:colOff>2545772</xdr:colOff>
      <xdr:row>44</xdr:row>
      <xdr:rowOff>2735188</xdr:rowOff>
    </xdr:to>
    <xdr:pic>
      <xdr:nvPicPr>
        <xdr:cNvPr id="69" name="Рисунок 154" descr="C:\Users\acer\Desktop\Тренажеры Iron King. Фото, описание, каталог\Тренажеры Iron King. Фото\Тренажеры профессиональные\Грузоблочные\IK 05 Разгибание ног сидя.jpg">
          <a:extLst>
            <a:ext uri="{FF2B5EF4-FFF2-40B4-BE49-F238E27FC236}">
              <a16:creationId xmlns:a16="http://schemas.microsoft.com/office/drawing/2014/main" id="{00000000-0008-0000-0000-000045000000}"/>
            </a:ext>
          </a:extLst>
        </xdr:cNvPr>
        <xdr:cNvPicPr/>
      </xdr:nvPicPr>
      <xdr:blipFill>
        <a:blip xmlns:r="http://schemas.openxmlformats.org/officeDocument/2006/relationships" r:embed="rId67"/>
        <a:stretch/>
      </xdr:blipFill>
      <xdr:spPr>
        <a:xfrm>
          <a:off x="8334330" y="30415228"/>
          <a:ext cx="2002892" cy="2037960"/>
        </a:xfrm>
        <a:prstGeom prst="rect">
          <a:avLst/>
        </a:prstGeom>
        <a:ln w="0">
          <a:noFill/>
        </a:ln>
      </xdr:spPr>
    </xdr:pic>
    <xdr:clientData/>
  </xdr:twoCellAnchor>
  <xdr:twoCellAnchor>
    <xdr:from>
      <xdr:col>4</xdr:col>
      <xdr:colOff>610391</xdr:colOff>
      <xdr:row>45</xdr:row>
      <xdr:rowOff>713637</xdr:rowOff>
    </xdr:from>
    <xdr:to>
      <xdr:col>4</xdr:col>
      <xdr:colOff>2320636</xdr:colOff>
      <xdr:row>45</xdr:row>
      <xdr:rowOff>2700002</xdr:rowOff>
    </xdr:to>
    <xdr:pic>
      <xdr:nvPicPr>
        <xdr:cNvPr id="70" name="Рисунок 163" descr="C:\Users\acer\Desktop\Тренажеры Iron King. Фото, описание, каталог\Тренажеры Iron King. Фото\Тренажеры профессиональные\Грузоблочные\IK 06 Сведение-разведение ног.jpg">
          <a:extLst>
            <a:ext uri="{FF2B5EF4-FFF2-40B4-BE49-F238E27FC236}">
              <a16:creationId xmlns:a16="http://schemas.microsoft.com/office/drawing/2014/main" id="{00000000-0008-0000-0000-000046000000}"/>
            </a:ext>
          </a:extLst>
        </xdr:cNvPr>
        <xdr:cNvPicPr/>
      </xdr:nvPicPr>
      <xdr:blipFill>
        <a:blip xmlns:r="http://schemas.openxmlformats.org/officeDocument/2006/relationships" r:embed="rId68"/>
        <a:srcRect l="12500" r="8936"/>
        <a:stretch/>
      </xdr:blipFill>
      <xdr:spPr>
        <a:xfrm>
          <a:off x="8401841" y="34108287"/>
          <a:ext cx="1710245" cy="1986365"/>
        </a:xfrm>
        <a:prstGeom prst="rect">
          <a:avLst/>
        </a:prstGeom>
        <a:ln w="0">
          <a:noFill/>
        </a:ln>
      </xdr:spPr>
    </xdr:pic>
    <xdr:clientData/>
  </xdr:twoCellAnchor>
  <xdr:twoCellAnchor>
    <xdr:from>
      <xdr:col>4</xdr:col>
      <xdr:colOff>373085</xdr:colOff>
      <xdr:row>59</xdr:row>
      <xdr:rowOff>567256</xdr:rowOff>
    </xdr:from>
    <xdr:to>
      <xdr:col>4</xdr:col>
      <xdr:colOff>2528454</xdr:colOff>
      <xdr:row>59</xdr:row>
      <xdr:rowOff>2766664</xdr:rowOff>
    </xdr:to>
    <xdr:pic>
      <xdr:nvPicPr>
        <xdr:cNvPr id="71" name="Picture 2" descr="https://ironking.ru/upload/resize_cache/iblock/e01/300_300_1/e014039f9dbcf9aa15824cd721cbf08a.jpg">
          <a:extLst>
            <a:ext uri="{FF2B5EF4-FFF2-40B4-BE49-F238E27FC236}">
              <a16:creationId xmlns:a16="http://schemas.microsoft.com/office/drawing/2014/main" id="{00000000-0008-0000-0000-000047000000}"/>
            </a:ext>
          </a:extLst>
        </xdr:cNvPr>
        <xdr:cNvPicPr/>
      </xdr:nvPicPr>
      <xdr:blipFill>
        <a:blip xmlns:r="http://schemas.openxmlformats.org/officeDocument/2006/relationships" r:embed="rId69"/>
        <a:stretch/>
      </xdr:blipFill>
      <xdr:spPr>
        <a:xfrm>
          <a:off x="8164535" y="85435006"/>
          <a:ext cx="2155369" cy="2199408"/>
        </a:xfrm>
        <a:prstGeom prst="rect">
          <a:avLst/>
        </a:prstGeom>
        <a:ln w="0">
          <a:noFill/>
        </a:ln>
      </xdr:spPr>
    </xdr:pic>
    <xdr:clientData/>
  </xdr:twoCellAnchor>
  <xdr:twoCellAnchor>
    <xdr:from>
      <xdr:col>4</xdr:col>
      <xdr:colOff>464251</xdr:colOff>
      <xdr:row>60</xdr:row>
      <xdr:rowOff>730957</xdr:rowOff>
    </xdr:from>
    <xdr:to>
      <xdr:col>4</xdr:col>
      <xdr:colOff>2441865</xdr:colOff>
      <xdr:row>60</xdr:row>
      <xdr:rowOff>3069402</xdr:rowOff>
    </xdr:to>
    <xdr:pic>
      <xdr:nvPicPr>
        <xdr:cNvPr id="72" name="Рисунок 201" descr="https://ironking.ru/upload/iblock/8cc/8ccf55d58b24b731a371c6150490d12a.jpg">
          <a:extLst>
            <a:ext uri="{FF2B5EF4-FFF2-40B4-BE49-F238E27FC236}">
              <a16:creationId xmlns:a16="http://schemas.microsoft.com/office/drawing/2014/main" id="{00000000-0008-0000-0000-000048000000}"/>
            </a:ext>
          </a:extLst>
        </xdr:cNvPr>
        <xdr:cNvPicPr/>
      </xdr:nvPicPr>
      <xdr:blipFill>
        <a:blip xmlns:r="http://schemas.openxmlformats.org/officeDocument/2006/relationships" r:embed="rId70"/>
        <a:stretch/>
      </xdr:blipFill>
      <xdr:spPr>
        <a:xfrm>
          <a:off x="8255701" y="89275357"/>
          <a:ext cx="1977614" cy="2338445"/>
        </a:xfrm>
        <a:prstGeom prst="rect">
          <a:avLst/>
        </a:prstGeom>
        <a:ln w="0">
          <a:noFill/>
        </a:ln>
      </xdr:spPr>
    </xdr:pic>
    <xdr:clientData/>
  </xdr:twoCellAnchor>
  <xdr:twoCellAnchor>
    <xdr:from>
      <xdr:col>4</xdr:col>
      <xdr:colOff>176198</xdr:colOff>
      <xdr:row>65</xdr:row>
      <xdr:rowOff>804533</xdr:rowOff>
    </xdr:from>
    <xdr:to>
      <xdr:col>4</xdr:col>
      <xdr:colOff>2607469</xdr:colOff>
      <xdr:row>65</xdr:row>
      <xdr:rowOff>2756813</xdr:rowOff>
    </xdr:to>
    <xdr:pic>
      <xdr:nvPicPr>
        <xdr:cNvPr id="73" name="Рисунок 203" descr="https://ironking.ru/upload/iblock/ed8/ed8ba1974dbae5fc6b00ad3b9b46b838.jpg">
          <a:extLst>
            <a:ext uri="{FF2B5EF4-FFF2-40B4-BE49-F238E27FC236}">
              <a16:creationId xmlns:a16="http://schemas.microsoft.com/office/drawing/2014/main" id="{00000000-0008-0000-0000-000049000000}"/>
            </a:ext>
          </a:extLst>
        </xdr:cNvPr>
        <xdr:cNvPicPr/>
      </xdr:nvPicPr>
      <xdr:blipFill>
        <a:blip xmlns:r="http://schemas.openxmlformats.org/officeDocument/2006/relationships" r:embed="rId71"/>
        <a:stretch/>
      </xdr:blipFill>
      <xdr:spPr>
        <a:xfrm>
          <a:off x="7967648" y="107732183"/>
          <a:ext cx="2431271" cy="1952280"/>
        </a:xfrm>
        <a:prstGeom prst="rect">
          <a:avLst/>
        </a:prstGeom>
        <a:ln w="0">
          <a:noFill/>
        </a:ln>
      </xdr:spPr>
    </xdr:pic>
    <xdr:clientData/>
  </xdr:twoCellAnchor>
  <xdr:twoCellAnchor>
    <xdr:from>
      <xdr:col>4</xdr:col>
      <xdr:colOff>95250</xdr:colOff>
      <xdr:row>61</xdr:row>
      <xdr:rowOff>523633</xdr:rowOff>
    </xdr:from>
    <xdr:to>
      <xdr:col>4</xdr:col>
      <xdr:colOff>2730500</xdr:colOff>
      <xdr:row>61</xdr:row>
      <xdr:rowOff>2778725</xdr:rowOff>
    </xdr:to>
    <xdr:pic>
      <xdr:nvPicPr>
        <xdr:cNvPr id="74" name="Рисунок 206" descr="https://ironking.ru/upload/resize_cache/iblock/c92/300_300_1/c92a64b3729c233380791c1b06e6c0bb.jpg">
          <a:extLst>
            <a:ext uri="{FF2B5EF4-FFF2-40B4-BE49-F238E27FC236}">
              <a16:creationId xmlns:a16="http://schemas.microsoft.com/office/drawing/2014/main" id="{00000000-0008-0000-0000-00004A000000}"/>
            </a:ext>
          </a:extLst>
        </xdr:cNvPr>
        <xdr:cNvPicPr/>
      </xdr:nvPicPr>
      <xdr:blipFill>
        <a:blip xmlns:r="http://schemas.openxmlformats.org/officeDocument/2006/relationships" r:embed="rId72"/>
        <a:stretch/>
      </xdr:blipFill>
      <xdr:spPr>
        <a:xfrm>
          <a:off x="7886700" y="92744683"/>
          <a:ext cx="2635250" cy="2255092"/>
        </a:xfrm>
        <a:prstGeom prst="rect">
          <a:avLst/>
        </a:prstGeom>
        <a:ln w="0">
          <a:noFill/>
        </a:ln>
      </xdr:spPr>
    </xdr:pic>
    <xdr:clientData/>
  </xdr:twoCellAnchor>
  <xdr:twoCellAnchor>
    <xdr:from>
      <xdr:col>4</xdr:col>
      <xdr:colOff>229738</xdr:colOff>
      <xdr:row>62</xdr:row>
      <xdr:rowOff>449636</xdr:rowOff>
    </xdr:from>
    <xdr:to>
      <xdr:col>4</xdr:col>
      <xdr:colOff>2626862</xdr:colOff>
      <xdr:row>62</xdr:row>
      <xdr:rowOff>2629605</xdr:rowOff>
    </xdr:to>
    <xdr:pic>
      <xdr:nvPicPr>
        <xdr:cNvPr id="75" name="Рисунок 209" descr="https://ironking.ru/upload/resize_cache/iblock/64b/300_300_1/64bf6798639b1c17628942c7111e363a.jpg">
          <a:extLst>
            <a:ext uri="{FF2B5EF4-FFF2-40B4-BE49-F238E27FC236}">
              <a16:creationId xmlns:a16="http://schemas.microsoft.com/office/drawing/2014/main" id="{00000000-0008-0000-0000-00004B000000}"/>
            </a:ext>
          </a:extLst>
        </xdr:cNvPr>
        <xdr:cNvPicPr/>
      </xdr:nvPicPr>
      <xdr:blipFill rotWithShape="1">
        <a:blip xmlns:r="http://schemas.openxmlformats.org/officeDocument/2006/relationships" r:embed="rId73"/>
        <a:srcRect l="10140" r="8064"/>
        <a:stretch/>
      </xdr:blipFill>
      <xdr:spPr>
        <a:xfrm>
          <a:off x="8021188" y="96347336"/>
          <a:ext cx="2397124" cy="2179969"/>
        </a:xfrm>
        <a:prstGeom prst="rect">
          <a:avLst/>
        </a:prstGeom>
        <a:ln w="0">
          <a:noFill/>
        </a:ln>
      </xdr:spPr>
    </xdr:pic>
    <xdr:clientData/>
  </xdr:twoCellAnchor>
  <xdr:twoCellAnchor>
    <xdr:from>
      <xdr:col>4</xdr:col>
      <xdr:colOff>290423</xdr:colOff>
      <xdr:row>68</xdr:row>
      <xdr:rowOff>683284</xdr:rowOff>
    </xdr:from>
    <xdr:to>
      <xdr:col>4</xdr:col>
      <xdr:colOff>2714625</xdr:colOff>
      <xdr:row>68</xdr:row>
      <xdr:rowOff>2911684</xdr:rowOff>
    </xdr:to>
    <xdr:pic>
      <xdr:nvPicPr>
        <xdr:cNvPr id="76" name="Рисунок 210" descr="https://ironking.ru/upload/resize_cache/iblock/b09/1000_1000_1/b093f5558d105c1467e793994679a948.jpg">
          <a:extLst>
            <a:ext uri="{FF2B5EF4-FFF2-40B4-BE49-F238E27FC236}">
              <a16:creationId xmlns:a16="http://schemas.microsoft.com/office/drawing/2014/main" id="{00000000-0008-0000-0000-00004C000000}"/>
            </a:ext>
          </a:extLst>
        </xdr:cNvPr>
        <xdr:cNvPicPr/>
      </xdr:nvPicPr>
      <xdr:blipFill>
        <a:blip xmlns:r="http://schemas.openxmlformats.org/officeDocument/2006/relationships" r:embed="rId74"/>
        <a:stretch/>
      </xdr:blipFill>
      <xdr:spPr>
        <a:xfrm>
          <a:off x="8081873" y="118640884"/>
          <a:ext cx="2424202" cy="2228400"/>
        </a:xfrm>
        <a:prstGeom prst="rect">
          <a:avLst/>
        </a:prstGeom>
        <a:ln w="0">
          <a:noFill/>
        </a:ln>
      </xdr:spPr>
    </xdr:pic>
    <xdr:clientData/>
  </xdr:twoCellAnchor>
  <xdr:twoCellAnchor>
    <xdr:from>
      <xdr:col>4</xdr:col>
      <xdr:colOff>95249</xdr:colOff>
      <xdr:row>64</xdr:row>
      <xdr:rowOff>884297</xdr:rowOff>
    </xdr:from>
    <xdr:to>
      <xdr:col>4</xdr:col>
      <xdr:colOff>2825750</xdr:colOff>
      <xdr:row>64</xdr:row>
      <xdr:rowOff>2646137</xdr:rowOff>
    </xdr:to>
    <xdr:pic>
      <xdr:nvPicPr>
        <xdr:cNvPr id="77" name="Рисунок 216" descr="https://ironking.ru/upload/resize_cache/iblock/f16/300_300_1/f16e038f987ae7f59b180f17c9f0b9d6.jpg">
          <a:extLst>
            <a:ext uri="{FF2B5EF4-FFF2-40B4-BE49-F238E27FC236}">
              <a16:creationId xmlns:a16="http://schemas.microsoft.com/office/drawing/2014/main" id="{00000000-0008-0000-0000-00004D000000}"/>
            </a:ext>
          </a:extLst>
        </xdr:cNvPr>
        <xdr:cNvPicPr/>
      </xdr:nvPicPr>
      <xdr:blipFill>
        <a:blip xmlns:r="http://schemas.openxmlformats.org/officeDocument/2006/relationships" r:embed="rId75"/>
        <a:stretch/>
      </xdr:blipFill>
      <xdr:spPr>
        <a:xfrm>
          <a:off x="7886699" y="104135297"/>
          <a:ext cx="2730501" cy="1761840"/>
        </a:xfrm>
        <a:prstGeom prst="rect">
          <a:avLst/>
        </a:prstGeom>
        <a:ln w="0">
          <a:noFill/>
        </a:ln>
      </xdr:spPr>
    </xdr:pic>
    <xdr:clientData/>
  </xdr:twoCellAnchor>
  <xdr:twoCellAnchor>
    <xdr:from>
      <xdr:col>4</xdr:col>
      <xdr:colOff>368974</xdr:colOff>
      <xdr:row>88</xdr:row>
      <xdr:rowOff>383486</xdr:rowOff>
    </xdr:from>
    <xdr:to>
      <xdr:col>4</xdr:col>
      <xdr:colOff>2559843</xdr:colOff>
      <xdr:row>88</xdr:row>
      <xdr:rowOff>2354440</xdr:rowOff>
    </xdr:to>
    <xdr:pic>
      <xdr:nvPicPr>
        <xdr:cNvPr id="78" name="Рисунок 218" descr="https://ironking.ru/upload/resize_cache/iblock/bf5/300_300_1/bf55c0075fa2e044822a0935cb9ce2bc.jpg">
          <a:extLst>
            <a:ext uri="{FF2B5EF4-FFF2-40B4-BE49-F238E27FC236}">
              <a16:creationId xmlns:a16="http://schemas.microsoft.com/office/drawing/2014/main" id="{00000000-0008-0000-0000-00004E000000}"/>
            </a:ext>
          </a:extLst>
        </xdr:cNvPr>
        <xdr:cNvPicPr/>
      </xdr:nvPicPr>
      <xdr:blipFill>
        <a:blip xmlns:r="http://schemas.openxmlformats.org/officeDocument/2006/relationships" r:embed="rId76"/>
        <a:stretch/>
      </xdr:blipFill>
      <xdr:spPr>
        <a:xfrm>
          <a:off x="8160424" y="181682336"/>
          <a:ext cx="2190869" cy="1970954"/>
        </a:xfrm>
        <a:prstGeom prst="rect">
          <a:avLst/>
        </a:prstGeom>
        <a:ln w="0">
          <a:noFill/>
        </a:ln>
      </xdr:spPr>
    </xdr:pic>
    <xdr:clientData/>
  </xdr:twoCellAnchor>
  <xdr:twoCellAnchor>
    <xdr:from>
      <xdr:col>4</xdr:col>
      <xdr:colOff>309562</xdr:colOff>
      <xdr:row>89</xdr:row>
      <xdr:rowOff>142874</xdr:rowOff>
    </xdr:from>
    <xdr:to>
      <xdr:col>4</xdr:col>
      <xdr:colOff>2688813</xdr:colOff>
      <xdr:row>89</xdr:row>
      <xdr:rowOff>2647291</xdr:rowOff>
    </xdr:to>
    <xdr:pic>
      <xdr:nvPicPr>
        <xdr:cNvPr id="79" name="Рисунок 629" descr="https://ironking.ru/upload/resize_cache/iblock/d8a/1000_1000_1/d8a3b854b9f2c3f5530cf8b98b4dce20.jpg">
          <a:extLst>
            <a:ext uri="{FF2B5EF4-FFF2-40B4-BE49-F238E27FC236}">
              <a16:creationId xmlns:a16="http://schemas.microsoft.com/office/drawing/2014/main" id="{00000000-0008-0000-0000-00004F000000}"/>
            </a:ext>
          </a:extLst>
        </xdr:cNvPr>
        <xdr:cNvPicPr/>
      </xdr:nvPicPr>
      <xdr:blipFill rotWithShape="1">
        <a:blip xmlns:r="http://schemas.openxmlformats.org/officeDocument/2006/relationships" r:embed="rId77"/>
        <a:srcRect t="13581"/>
        <a:stretch/>
      </xdr:blipFill>
      <xdr:spPr>
        <a:xfrm>
          <a:off x="8101012" y="184527824"/>
          <a:ext cx="2379251" cy="2504417"/>
        </a:xfrm>
        <a:prstGeom prst="rect">
          <a:avLst/>
        </a:prstGeom>
        <a:ln w="0">
          <a:noFill/>
        </a:ln>
      </xdr:spPr>
    </xdr:pic>
    <xdr:clientData/>
  </xdr:twoCellAnchor>
  <xdr:twoCellAnchor>
    <xdr:from>
      <xdr:col>4</xdr:col>
      <xdr:colOff>369093</xdr:colOff>
      <xdr:row>87</xdr:row>
      <xdr:rowOff>226261</xdr:rowOff>
    </xdr:from>
    <xdr:to>
      <xdr:col>4</xdr:col>
      <xdr:colOff>2381250</xdr:colOff>
      <xdr:row>87</xdr:row>
      <xdr:rowOff>2456696</xdr:rowOff>
    </xdr:to>
    <xdr:pic>
      <xdr:nvPicPr>
        <xdr:cNvPr id="80" name="Рисунок 105" descr="http://putisporta.ru/_mod_files/ce_images/eshop/generated/d7c5eed6-c9df-11e3-bdfc-52540060da9a_a66082b1-caf2-11e3-8a7b-52540060da9a_600x525.jpeg">
          <a:extLst>
            <a:ext uri="{FF2B5EF4-FFF2-40B4-BE49-F238E27FC236}">
              <a16:creationId xmlns:a16="http://schemas.microsoft.com/office/drawing/2014/main" id="{00000000-0008-0000-0000-000050000000}"/>
            </a:ext>
          </a:extLst>
        </xdr:cNvPr>
        <xdr:cNvPicPr/>
      </xdr:nvPicPr>
      <xdr:blipFill rotWithShape="1">
        <a:blip xmlns:r="http://schemas.openxmlformats.org/officeDocument/2006/relationships" r:embed="rId78"/>
        <a:srcRect l="16505" r="14648"/>
        <a:stretch/>
      </xdr:blipFill>
      <xdr:spPr>
        <a:xfrm>
          <a:off x="8160543" y="178439011"/>
          <a:ext cx="2012157" cy="2230435"/>
        </a:xfrm>
        <a:prstGeom prst="rect">
          <a:avLst/>
        </a:prstGeom>
        <a:ln w="0">
          <a:noFill/>
        </a:ln>
      </xdr:spPr>
    </xdr:pic>
    <xdr:clientData/>
  </xdr:twoCellAnchor>
  <xdr:twoCellAnchor>
    <xdr:from>
      <xdr:col>4</xdr:col>
      <xdr:colOff>229120</xdr:colOff>
      <xdr:row>147</xdr:row>
      <xdr:rowOff>635596</xdr:rowOff>
    </xdr:from>
    <xdr:to>
      <xdr:col>4</xdr:col>
      <xdr:colOff>2772339</xdr:colOff>
      <xdr:row>147</xdr:row>
      <xdr:rowOff>2359276</xdr:rowOff>
    </xdr:to>
    <xdr:pic>
      <xdr:nvPicPr>
        <xdr:cNvPr id="81" name="Рисунок 3" descr="https://ironking.ru/upload/resize_cache/iblock/5ad/300_300_1/5adc7724dd51cda8f5fbe55b7255aa0e.gif">
          <a:extLst>
            <a:ext uri="{FF2B5EF4-FFF2-40B4-BE49-F238E27FC236}">
              <a16:creationId xmlns:a16="http://schemas.microsoft.com/office/drawing/2014/main" id="{00000000-0008-0000-0000-000051000000}"/>
            </a:ext>
          </a:extLst>
        </xdr:cNvPr>
        <xdr:cNvPicPr/>
      </xdr:nvPicPr>
      <xdr:blipFill>
        <a:blip xmlns:r="http://schemas.openxmlformats.org/officeDocument/2006/relationships" r:embed="rId79"/>
        <a:srcRect b="14630"/>
        <a:stretch/>
      </xdr:blipFill>
      <xdr:spPr>
        <a:xfrm>
          <a:off x="8020570" y="321837646"/>
          <a:ext cx="2543219" cy="1723680"/>
        </a:xfrm>
        <a:prstGeom prst="rect">
          <a:avLst/>
        </a:prstGeom>
        <a:ln w="0">
          <a:noFill/>
        </a:ln>
      </xdr:spPr>
    </xdr:pic>
    <xdr:clientData/>
  </xdr:twoCellAnchor>
  <xdr:twoCellAnchor>
    <xdr:from>
      <xdr:col>4</xdr:col>
      <xdr:colOff>193647</xdr:colOff>
      <xdr:row>148</xdr:row>
      <xdr:rowOff>582714</xdr:rowOff>
    </xdr:from>
    <xdr:to>
      <xdr:col>4</xdr:col>
      <xdr:colOff>2372491</xdr:colOff>
      <xdr:row>148</xdr:row>
      <xdr:rowOff>2400299</xdr:rowOff>
    </xdr:to>
    <xdr:pic>
      <xdr:nvPicPr>
        <xdr:cNvPr id="82" name="Рисунок 4" descr="https://ironking.ru/upload/resize_cache/iblock/28a/300_300_1/28ace7c637a83204118059f6e09103ea.png">
          <a:extLst>
            <a:ext uri="{FF2B5EF4-FFF2-40B4-BE49-F238E27FC236}">
              <a16:creationId xmlns:a16="http://schemas.microsoft.com/office/drawing/2014/main" id="{00000000-0008-0000-0000-000052000000}"/>
            </a:ext>
          </a:extLst>
        </xdr:cNvPr>
        <xdr:cNvPicPr/>
      </xdr:nvPicPr>
      <xdr:blipFill>
        <a:blip xmlns:r="http://schemas.openxmlformats.org/officeDocument/2006/relationships" r:embed="rId80"/>
        <a:stretch/>
      </xdr:blipFill>
      <xdr:spPr>
        <a:xfrm>
          <a:off x="7985097" y="324870864"/>
          <a:ext cx="2178844" cy="1817585"/>
        </a:xfrm>
        <a:prstGeom prst="rect">
          <a:avLst/>
        </a:prstGeom>
        <a:ln w="0">
          <a:noFill/>
        </a:ln>
      </xdr:spPr>
    </xdr:pic>
    <xdr:clientData/>
  </xdr:twoCellAnchor>
  <xdr:twoCellAnchor>
    <xdr:from>
      <xdr:col>4</xdr:col>
      <xdr:colOff>340518</xdr:colOff>
      <xdr:row>149</xdr:row>
      <xdr:rowOff>647700</xdr:rowOff>
    </xdr:from>
    <xdr:to>
      <xdr:col>4</xdr:col>
      <xdr:colOff>2590799</xdr:colOff>
      <xdr:row>149</xdr:row>
      <xdr:rowOff>2445243</xdr:rowOff>
    </xdr:to>
    <xdr:pic>
      <xdr:nvPicPr>
        <xdr:cNvPr id="83" name="Рисунок 5" descr="https://ironking.ru/upload/resize_cache/iblock/579/300_300_1/579edf280d435d12dc956c577b0b9093.png">
          <a:extLst>
            <a:ext uri="{FF2B5EF4-FFF2-40B4-BE49-F238E27FC236}">
              <a16:creationId xmlns:a16="http://schemas.microsoft.com/office/drawing/2014/main" id="{00000000-0008-0000-0000-000053000000}"/>
            </a:ext>
          </a:extLst>
        </xdr:cNvPr>
        <xdr:cNvPicPr/>
      </xdr:nvPicPr>
      <xdr:blipFill rotWithShape="1">
        <a:blip xmlns:r="http://schemas.openxmlformats.org/officeDocument/2006/relationships" r:embed="rId81"/>
        <a:srcRect l="8409" r="7450"/>
        <a:stretch/>
      </xdr:blipFill>
      <xdr:spPr>
        <a:xfrm>
          <a:off x="8131968" y="328021950"/>
          <a:ext cx="2250281" cy="1797543"/>
        </a:xfrm>
        <a:prstGeom prst="rect">
          <a:avLst/>
        </a:prstGeom>
        <a:ln w="0">
          <a:noFill/>
        </a:ln>
      </xdr:spPr>
    </xdr:pic>
    <xdr:clientData/>
  </xdr:twoCellAnchor>
  <xdr:twoCellAnchor>
    <xdr:from>
      <xdr:col>4</xdr:col>
      <xdr:colOff>752357</xdr:colOff>
      <xdr:row>150</xdr:row>
      <xdr:rowOff>476250</xdr:rowOff>
    </xdr:from>
    <xdr:to>
      <xdr:col>4</xdr:col>
      <xdr:colOff>2166938</xdr:colOff>
      <xdr:row>150</xdr:row>
      <xdr:rowOff>2384115</xdr:rowOff>
    </xdr:to>
    <xdr:pic>
      <xdr:nvPicPr>
        <xdr:cNvPr id="84" name="Рисунок 6" descr="https://ironking.ru/upload/resize_cache/iblock/d7e/300_300_1/d7eba9574cbd65c70a8a064234a93aa0.png">
          <a:extLst>
            <a:ext uri="{FF2B5EF4-FFF2-40B4-BE49-F238E27FC236}">
              <a16:creationId xmlns:a16="http://schemas.microsoft.com/office/drawing/2014/main" id="{00000000-0008-0000-0000-000054000000}"/>
            </a:ext>
          </a:extLst>
        </xdr:cNvPr>
        <xdr:cNvPicPr/>
      </xdr:nvPicPr>
      <xdr:blipFill>
        <a:blip xmlns:r="http://schemas.openxmlformats.org/officeDocument/2006/relationships" r:embed="rId82"/>
        <a:stretch/>
      </xdr:blipFill>
      <xdr:spPr>
        <a:xfrm>
          <a:off x="8543807" y="330936600"/>
          <a:ext cx="1414581" cy="1907865"/>
        </a:xfrm>
        <a:prstGeom prst="rect">
          <a:avLst/>
        </a:prstGeom>
        <a:ln w="0">
          <a:noFill/>
        </a:ln>
      </xdr:spPr>
    </xdr:pic>
    <xdr:clientData/>
  </xdr:twoCellAnchor>
  <xdr:twoCellAnchor>
    <xdr:from>
      <xdr:col>4</xdr:col>
      <xdr:colOff>690562</xdr:colOff>
      <xdr:row>151</xdr:row>
      <xdr:rowOff>585234</xdr:rowOff>
    </xdr:from>
    <xdr:to>
      <xdr:col>4</xdr:col>
      <xdr:colOff>2214562</xdr:colOff>
      <xdr:row>151</xdr:row>
      <xdr:rowOff>2375514</xdr:rowOff>
    </xdr:to>
    <xdr:pic>
      <xdr:nvPicPr>
        <xdr:cNvPr id="85" name="Рисунок 7" descr="https://ironking.ru/upload/resize_cache/iblock/433/300_300_1/4339b2a311968b1ca09712063774f299.png">
          <a:extLst>
            <a:ext uri="{FF2B5EF4-FFF2-40B4-BE49-F238E27FC236}">
              <a16:creationId xmlns:a16="http://schemas.microsoft.com/office/drawing/2014/main" id="{00000000-0008-0000-0000-000055000000}"/>
            </a:ext>
          </a:extLst>
        </xdr:cNvPr>
        <xdr:cNvPicPr/>
      </xdr:nvPicPr>
      <xdr:blipFill rotWithShape="1">
        <a:blip xmlns:r="http://schemas.openxmlformats.org/officeDocument/2006/relationships" r:embed="rId83"/>
        <a:srcRect l="9475" r="10059"/>
        <a:stretch/>
      </xdr:blipFill>
      <xdr:spPr>
        <a:xfrm>
          <a:off x="8482012" y="334131684"/>
          <a:ext cx="1524000" cy="1790280"/>
        </a:xfrm>
        <a:prstGeom prst="rect">
          <a:avLst/>
        </a:prstGeom>
        <a:ln w="0">
          <a:noFill/>
        </a:ln>
      </xdr:spPr>
    </xdr:pic>
    <xdr:clientData/>
  </xdr:twoCellAnchor>
  <xdr:twoCellAnchor>
    <xdr:from>
      <xdr:col>4</xdr:col>
      <xdr:colOff>733380</xdr:colOff>
      <xdr:row>152</xdr:row>
      <xdr:rowOff>657270</xdr:rowOff>
    </xdr:from>
    <xdr:to>
      <xdr:col>4</xdr:col>
      <xdr:colOff>1999860</xdr:colOff>
      <xdr:row>152</xdr:row>
      <xdr:rowOff>2457270</xdr:rowOff>
    </xdr:to>
    <xdr:pic>
      <xdr:nvPicPr>
        <xdr:cNvPr id="86" name="Рисунок 8" descr="https://ironking.ru/upload/resize_cache/iblock/e15/300_300_1/e15d6216aa619df651fec43d169affbc.png">
          <a:extLst>
            <a:ext uri="{FF2B5EF4-FFF2-40B4-BE49-F238E27FC236}">
              <a16:creationId xmlns:a16="http://schemas.microsoft.com/office/drawing/2014/main" id="{00000000-0008-0000-0000-000056000000}"/>
            </a:ext>
          </a:extLst>
        </xdr:cNvPr>
        <xdr:cNvPicPr/>
      </xdr:nvPicPr>
      <xdr:blipFill>
        <a:blip xmlns:r="http://schemas.openxmlformats.org/officeDocument/2006/relationships" r:embed="rId84"/>
        <a:stretch/>
      </xdr:blipFill>
      <xdr:spPr>
        <a:xfrm>
          <a:off x="8524830" y="337289820"/>
          <a:ext cx="1266480" cy="1800000"/>
        </a:xfrm>
        <a:prstGeom prst="rect">
          <a:avLst/>
        </a:prstGeom>
        <a:ln w="0">
          <a:noFill/>
        </a:ln>
      </xdr:spPr>
    </xdr:pic>
    <xdr:clientData/>
  </xdr:twoCellAnchor>
  <xdr:twoCellAnchor>
    <xdr:from>
      <xdr:col>4</xdr:col>
      <xdr:colOff>750093</xdr:colOff>
      <xdr:row>153</xdr:row>
      <xdr:rowOff>631128</xdr:rowOff>
    </xdr:from>
    <xdr:to>
      <xdr:col>4</xdr:col>
      <xdr:colOff>1928812</xdr:colOff>
      <xdr:row>153</xdr:row>
      <xdr:rowOff>2514600</xdr:rowOff>
    </xdr:to>
    <xdr:pic>
      <xdr:nvPicPr>
        <xdr:cNvPr id="87" name="Рисунок 9" descr="https://ironking.ru/upload/resize_cache/iblock/5fd/300_300_1/5fd9ca318086e29c9916eb90db2fef09.png">
          <a:extLst>
            <a:ext uri="{FF2B5EF4-FFF2-40B4-BE49-F238E27FC236}">
              <a16:creationId xmlns:a16="http://schemas.microsoft.com/office/drawing/2014/main" id="{00000000-0008-0000-0000-000057000000}"/>
            </a:ext>
          </a:extLst>
        </xdr:cNvPr>
        <xdr:cNvPicPr/>
      </xdr:nvPicPr>
      <xdr:blipFill rotWithShape="1">
        <a:blip xmlns:r="http://schemas.openxmlformats.org/officeDocument/2006/relationships" r:embed="rId85"/>
        <a:srcRect l="14470" r="13996" b="10838"/>
        <a:stretch/>
      </xdr:blipFill>
      <xdr:spPr>
        <a:xfrm>
          <a:off x="8541543" y="340349778"/>
          <a:ext cx="1178719" cy="1883472"/>
        </a:xfrm>
        <a:prstGeom prst="rect">
          <a:avLst/>
        </a:prstGeom>
        <a:ln w="0">
          <a:noFill/>
        </a:ln>
      </xdr:spPr>
    </xdr:pic>
    <xdr:clientData/>
  </xdr:twoCellAnchor>
  <xdr:twoCellAnchor>
    <xdr:from>
      <xdr:col>4</xdr:col>
      <xdr:colOff>157241</xdr:colOff>
      <xdr:row>157</xdr:row>
      <xdr:rowOff>508859</xdr:rowOff>
    </xdr:from>
    <xdr:to>
      <xdr:col>4</xdr:col>
      <xdr:colOff>2744493</xdr:colOff>
      <xdr:row>157</xdr:row>
      <xdr:rowOff>2488874</xdr:rowOff>
    </xdr:to>
    <xdr:pic>
      <xdr:nvPicPr>
        <xdr:cNvPr id="88" name="Рисунок 10" descr="https://ironking.ru/upload/resize_cache/iblock/37a/300_300_1/37a692fe7ef17d824562acebc1942eab.png">
          <a:extLst>
            <a:ext uri="{FF2B5EF4-FFF2-40B4-BE49-F238E27FC236}">
              <a16:creationId xmlns:a16="http://schemas.microsoft.com/office/drawing/2014/main" id="{00000000-0008-0000-0000-000058000000}"/>
            </a:ext>
          </a:extLst>
        </xdr:cNvPr>
        <xdr:cNvPicPr/>
      </xdr:nvPicPr>
      <xdr:blipFill>
        <a:blip xmlns:r="http://schemas.openxmlformats.org/officeDocument/2006/relationships" r:embed="rId86"/>
        <a:stretch/>
      </xdr:blipFill>
      <xdr:spPr>
        <a:xfrm>
          <a:off x="7948691" y="352571909"/>
          <a:ext cx="2587252" cy="1980015"/>
        </a:xfrm>
        <a:prstGeom prst="rect">
          <a:avLst/>
        </a:prstGeom>
        <a:ln w="0">
          <a:noFill/>
        </a:ln>
      </xdr:spPr>
    </xdr:pic>
    <xdr:clientData/>
  </xdr:twoCellAnchor>
  <xdr:twoCellAnchor>
    <xdr:from>
      <xdr:col>4</xdr:col>
      <xdr:colOff>314633</xdr:colOff>
      <xdr:row>169</xdr:row>
      <xdr:rowOff>574353</xdr:rowOff>
    </xdr:from>
    <xdr:to>
      <xdr:col>4</xdr:col>
      <xdr:colOff>2437754</xdr:colOff>
      <xdr:row>169</xdr:row>
      <xdr:rowOff>2269593</xdr:rowOff>
    </xdr:to>
    <xdr:pic>
      <xdr:nvPicPr>
        <xdr:cNvPr id="89" name="Рисунок 11" descr="https://ironking.ru/upload/resize_cache/iblock/d95/300_300_1/d95a325cf883dfe089c8bc17cf2c24cb.png">
          <a:extLst>
            <a:ext uri="{FF2B5EF4-FFF2-40B4-BE49-F238E27FC236}">
              <a16:creationId xmlns:a16="http://schemas.microsoft.com/office/drawing/2014/main" id="{00000000-0008-0000-0000-000059000000}"/>
            </a:ext>
          </a:extLst>
        </xdr:cNvPr>
        <xdr:cNvPicPr/>
      </xdr:nvPicPr>
      <xdr:blipFill>
        <a:blip xmlns:r="http://schemas.openxmlformats.org/officeDocument/2006/relationships" r:embed="rId87"/>
        <a:stretch/>
      </xdr:blipFill>
      <xdr:spPr>
        <a:xfrm>
          <a:off x="8106083" y="384679503"/>
          <a:ext cx="2123121" cy="1695240"/>
        </a:xfrm>
        <a:prstGeom prst="rect">
          <a:avLst/>
        </a:prstGeom>
        <a:ln w="0">
          <a:noFill/>
        </a:ln>
      </xdr:spPr>
    </xdr:pic>
    <xdr:clientData/>
  </xdr:twoCellAnchor>
  <xdr:twoCellAnchor>
    <xdr:from>
      <xdr:col>4</xdr:col>
      <xdr:colOff>304362</xdr:colOff>
      <xdr:row>170</xdr:row>
      <xdr:rowOff>534327</xdr:rowOff>
    </xdr:from>
    <xdr:to>
      <xdr:col>4</xdr:col>
      <xdr:colOff>2583051</xdr:colOff>
      <xdr:row>170</xdr:row>
      <xdr:rowOff>2248647</xdr:rowOff>
    </xdr:to>
    <xdr:pic>
      <xdr:nvPicPr>
        <xdr:cNvPr id="90" name="Рисунок 12" descr="https://ironking.ru/upload/resize_cache/iblock/588/300_300_1/588dba797f36bad1d8f11ca2b0e7dc6b.png">
          <a:extLst>
            <a:ext uri="{FF2B5EF4-FFF2-40B4-BE49-F238E27FC236}">
              <a16:creationId xmlns:a16="http://schemas.microsoft.com/office/drawing/2014/main" id="{00000000-0008-0000-0000-00005A000000}"/>
            </a:ext>
          </a:extLst>
        </xdr:cNvPr>
        <xdr:cNvPicPr/>
      </xdr:nvPicPr>
      <xdr:blipFill>
        <a:blip xmlns:r="http://schemas.openxmlformats.org/officeDocument/2006/relationships" r:embed="rId88"/>
        <a:stretch/>
      </xdr:blipFill>
      <xdr:spPr>
        <a:xfrm>
          <a:off x="8095812" y="387725577"/>
          <a:ext cx="2278689" cy="1714320"/>
        </a:xfrm>
        <a:prstGeom prst="rect">
          <a:avLst/>
        </a:prstGeom>
        <a:ln w="0">
          <a:noFill/>
        </a:ln>
      </xdr:spPr>
    </xdr:pic>
    <xdr:clientData/>
  </xdr:twoCellAnchor>
  <xdr:twoCellAnchor>
    <xdr:from>
      <xdr:col>4</xdr:col>
      <xdr:colOff>351493</xdr:colOff>
      <xdr:row>171</xdr:row>
      <xdr:rowOff>742059</xdr:rowOff>
    </xdr:from>
    <xdr:to>
      <xdr:col>4</xdr:col>
      <xdr:colOff>2443238</xdr:colOff>
      <xdr:row>171</xdr:row>
      <xdr:rowOff>2608659</xdr:rowOff>
    </xdr:to>
    <xdr:pic>
      <xdr:nvPicPr>
        <xdr:cNvPr id="91" name="Рисунок 14" descr="https://ironking.ru/upload/resize_cache/iblock/fd4/300_300_1/fd47a7693fabf486782d0d6f22f49311.png">
          <a:extLst>
            <a:ext uri="{FF2B5EF4-FFF2-40B4-BE49-F238E27FC236}">
              <a16:creationId xmlns:a16="http://schemas.microsoft.com/office/drawing/2014/main" id="{00000000-0008-0000-0000-00005B000000}"/>
            </a:ext>
          </a:extLst>
        </xdr:cNvPr>
        <xdr:cNvPicPr/>
      </xdr:nvPicPr>
      <xdr:blipFill>
        <a:blip xmlns:r="http://schemas.openxmlformats.org/officeDocument/2006/relationships" r:embed="rId89"/>
        <a:stretch/>
      </xdr:blipFill>
      <xdr:spPr>
        <a:xfrm>
          <a:off x="8142943" y="391019409"/>
          <a:ext cx="2091745" cy="1866600"/>
        </a:xfrm>
        <a:prstGeom prst="rect">
          <a:avLst/>
        </a:prstGeom>
        <a:ln w="0">
          <a:noFill/>
        </a:ln>
      </xdr:spPr>
    </xdr:pic>
    <xdr:clientData/>
  </xdr:twoCellAnchor>
  <xdr:twoCellAnchor>
    <xdr:from>
      <xdr:col>4</xdr:col>
      <xdr:colOff>411144</xdr:colOff>
      <xdr:row>172</xdr:row>
      <xdr:rowOff>489049</xdr:rowOff>
    </xdr:from>
    <xdr:to>
      <xdr:col>4</xdr:col>
      <xdr:colOff>2502330</xdr:colOff>
      <xdr:row>172</xdr:row>
      <xdr:rowOff>2460409</xdr:rowOff>
    </xdr:to>
    <xdr:pic>
      <xdr:nvPicPr>
        <xdr:cNvPr id="92" name="Рисунок 15" descr="https://ironking.ru/upload/resize_cache/iblock/302/300_300_1/302a6a080a46187a003c1d909971bafb.png">
          <a:extLst>
            <a:ext uri="{FF2B5EF4-FFF2-40B4-BE49-F238E27FC236}">
              <a16:creationId xmlns:a16="http://schemas.microsoft.com/office/drawing/2014/main" id="{00000000-0008-0000-0000-00005C000000}"/>
            </a:ext>
          </a:extLst>
        </xdr:cNvPr>
        <xdr:cNvPicPr/>
      </xdr:nvPicPr>
      <xdr:blipFill>
        <a:blip xmlns:r="http://schemas.openxmlformats.org/officeDocument/2006/relationships" r:embed="rId90"/>
        <a:stretch/>
      </xdr:blipFill>
      <xdr:spPr>
        <a:xfrm>
          <a:off x="8202594" y="393852499"/>
          <a:ext cx="2091186" cy="1971360"/>
        </a:xfrm>
        <a:prstGeom prst="rect">
          <a:avLst/>
        </a:prstGeom>
        <a:ln w="0">
          <a:noFill/>
        </a:ln>
      </xdr:spPr>
    </xdr:pic>
    <xdr:clientData/>
  </xdr:twoCellAnchor>
  <xdr:twoCellAnchor>
    <xdr:from>
      <xdr:col>4</xdr:col>
      <xdr:colOff>308410</xdr:colOff>
      <xdr:row>173</xdr:row>
      <xdr:rowOff>477012</xdr:rowOff>
    </xdr:from>
    <xdr:to>
      <xdr:col>4</xdr:col>
      <xdr:colOff>2583052</xdr:colOff>
      <xdr:row>173</xdr:row>
      <xdr:rowOff>2448372</xdr:rowOff>
    </xdr:to>
    <xdr:pic>
      <xdr:nvPicPr>
        <xdr:cNvPr id="93" name="Рисунок 16" descr="https://ironking.ru/upload/resize_cache/iblock/14f/300_300_1/14f154bc4a775c5aebb61861026634c3.png">
          <a:extLst>
            <a:ext uri="{FF2B5EF4-FFF2-40B4-BE49-F238E27FC236}">
              <a16:creationId xmlns:a16="http://schemas.microsoft.com/office/drawing/2014/main" id="{00000000-0008-0000-0000-00005D000000}"/>
            </a:ext>
          </a:extLst>
        </xdr:cNvPr>
        <xdr:cNvPicPr/>
      </xdr:nvPicPr>
      <xdr:blipFill>
        <a:blip xmlns:r="http://schemas.openxmlformats.org/officeDocument/2006/relationships" r:embed="rId91"/>
        <a:stretch/>
      </xdr:blipFill>
      <xdr:spPr>
        <a:xfrm>
          <a:off x="8099860" y="396926562"/>
          <a:ext cx="2274642" cy="1971360"/>
        </a:xfrm>
        <a:prstGeom prst="rect">
          <a:avLst/>
        </a:prstGeom>
        <a:ln w="0">
          <a:noFill/>
        </a:ln>
      </xdr:spPr>
    </xdr:pic>
    <xdr:clientData/>
  </xdr:twoCellAnchor>
  <xdr:twoCellAnchor>
    <xdr:from>
      <xdr:col>4</xdr:col>
      <xdr:colOff>334825</xdr:colOff>
      <xdr:row>177</xdr:row>
      <xdr:rowOff>727086</xdr:rowOff>
    </xdr:from>
    <xdr:to>
      <xdr:col>4</xdr:col>
      <xdr:colOff>2486187</xdr:colOff>
      <xdr:row>177</xdr:row>
      <xdr:rowOff>2212806</xdr:rowOff>
    </xdr:to>
    <xdr:pic>
      <xdr:nvPicPr>
        <xdr:cNvPr id="94" name="Рисунок 17" descr="https://ironking.ru/upload/resize_cache/iblock/bbc/300_300_1/bbc8530492578e2bcbcbd7b36574f8c6.png">
          <a:extLst>
            <a:ext uri="{FF2B5EF4-FFF2-40B4-BE49-F238E27FC236}">
              <a16:creationId xmlns:a16="http://schemas.microsoft.com/office/drawing/2014/main" id="{00000000-0008-0000-0000-00005E000000}"/>
            </a:ext>
          </a:extLst>
        </xdr:cNvPr>
        <xdr:cNvPicPr/>
      </xdr:nvPicPr>
      <xdr:blipFill>
        <a:blip xmlns:r="http://schemas.openxmlformats.org/officeDocument/2006/relationships" r:embed="rId92"/>
        <a:stretch/>
      </xdr:blipFill>
      <xdr:spPr>
        <a:xfrm>
          <a:off x="8126275" y="407006436"/>
          <a:ext cx="2151362" cy="1485720"/>
        </a:xfrm>
        <a:prstGeom prst="rect">
          <a:avLst/>
        </a:prstGeom>
        <a:ln w="0">
          <a:noFill/>
        </a:ln>
      </xdr:spPr>
    </xdr:pic>
    <xdr:clientData/>
  </xdr:twoCellAnchor>
  <xdr:twoCellAnchor>
    <xdr:from>
      <xdr:col>4</xdr:col>
      <xdr:colOff>493226</xdr:colOff>
      <xdr:row>164</xdr:row>
      <xdr:rowOff>643415</xdr:rowOff>
    </xdr:from>
    <xdr:to>
      <xdr:col>4</xdr:col>
      <xdr:colOff>2458747</xdr:colOff>
      <xdr:row>164</xdr:row>
      <xdr:rowOff>2443415</xdr:rowOff>
    </xdr:to>
    <xdr:pic>
      <xdr:nvPicPr>
        <xdr:cNvPr id="95" name="Рисунок 18" descr="https://ironking.ru/upload/resize_cache/iblock/8c0/300_300_1/8c01023902dc48cf910b36daeb8166de.png">
          <a:extLst>
            <a:ext uri="{FF2B5EF4-FFF2-40B4-BE49-F238E27FC236}">
              <a16:creationId xmlns:a16="http://schemas.microsoft.com/office/drawing/2014/main" id="{00000000-0008-0000-0000-00005F000000}"/>
            </a:ext>
          </a:extLst>
        </xdr:cNvPr>
        <xdr:cNvPicPr/>
      </xdr:nvPicPr>
      <xdr:blipFill>
        <a:blip xmlns:r="http://schemas.openxmlformats.org/officeDocument/2006/relationships" r:embed="rId93"/>
        <a:stretch/>
      </xdr:blipFill>
      <xdr:spPr>
        <a:xfrm>
          <a:off x="8284676" y="371813615"/>
          <a:ext cx="1965521" cy="1800000"/>
        </a:xfrm>
        <a:prstGeom prst="rect">
          <a:avLst/>
        </a:prstGeom>
        <a:ln w="0">
          <a:noFill/>
        </a:ln>
      </xdr:spPr>
    </xdr:pic>
    <xdr:clientData/>
  </xdr:twoCellAnchor>
  <xdr:twoCellAnchor>
    <xdr:from>
      <xdr:col>4</xdr:col>
      <xdr:colOff>289887</xdr:colOff>
      <xdr:row>178</xdr:row>
      <xdr:rowOff>520313</xdr:rowOff>
    </xdr:from>
    <xdr:to>
      <xdr:col>4</xdr:col>
      <xdr:colOff>2518475</xdr:colOff>
      <xdr:row>178</xdr:row>
      <xdr:rowOff>2472593</xdr:rowOff>
    </xdr:to>
    <xdr:pic>
      <xdr:nvPicPr>
        <xdr:cNvPr id="96" name="Рисунок 19" descr="https://ironking.ru/upload/resize_cache/iblock/603/300_300_1/6038a6485b605edee1174d128db296b7.png">
          <a:extLst>
            <a:ext uri="{FF2B5EF4-FFF2-40B4-BE49-F238E27FC236}">
              <a16:creationId xmlns:a16="http://schemas.microsoft.com/office/drawing/2014/main" id="{00000000-0008-0000-0000-000060000000}"/>
            </a:ext>
          </a:extLst>
        </xdr:cNvPr>
        <xdr:cNvPicPr/>
      </xdr:nvPicPr>
      <xdr:blipFill>
        <a:blip xmlns:r="http://schemas.openxmlformats.org/officeDocument/2006/relationships" r:embed="rId94"/>
        <a:stretch/>
      </xdr:blipFill>
      <xdr:spPr>
        <a:xfrm>
          <a:off x="8081337" y="409885763"/>
          <a:ext cx="2228588" cy="1952280"/>
        </a:xfrm>
        <a:prstGeom prst="rect">
          <a:avLst/>
        </a:prstGeom>
        <a:ln w="0">
          <a:noFill/>
        </a:ln>
      </xdr:spPr>
    </xdr:pic>
    <xdr:clientData/>
  </xdr:twoCellAnchor>
  <xdr:twoCellAnchor>
    <xdr:from>
      <xdr:col>4</xdr:col>
      <xdr:colOff>726327</xdr:colOff>
      <xdr:row>154</xdr:row>
      <xdr:rowOff>649281</xdr:rowOff>
    </xdr:from>
    <xdr:to>
      <xdr:col>4</xdr:col>
      <xdr:colOff>1900237</xdr:colOff>
      <xdr:row>154</xdr:row>
      <xdr:rowOff>2452553</xdr:rowOff>
    </xdr:to>
    <xdr:pic>
      <xdr:nvPicPr>
        <xdr:cNvPr id="97" name="Рисунок 36">
          <a:extLst>
            <a:ext uri="{FF2B5EF4-FFF2-40B4-BE49-F238E27FC236}">
              <a16:creationId xmlns:a16="http://schemas.microsoft.com/office/drawing/2014/main" id="{00000000-0008-0000-0000-000061000000}"/>
            </a:ext>
          </a:extLst>
        </xdr:cNvPr>
        <xdr:cNvPicPr/>
      </xdr:nvPicPr>
      <xdr:blipFill>
        <a:blip xmlns:r="http://schemas.openxmlformats.org/officeDocument/2006/relationships" r:embed="rId95"/>
        <a:stretch/>
      </xdr:blipFill>
      <xdr:spPr>
        <a:xfrm>
          <a:off x="8517777" y="343454031"/>
          <a:ext cx="1173910" cy="1803272"/>
        </a:xfrm>
        <a:prstGeom prst="rect">
          <a:avLst/>
        </a:prstGeom>
        <a:ln w="0">
          <a:noFill/>
        </a:ln>
      </xdr:spPr>
    </xdr:pic>
    <xdr:clientData/>
  </xdr:twoCellAnchor>
  <xdr:twoCellAnchor>
    <xdr:from>
      <xdr:col>4</xdr:col>
      <xdr:colOff>331336</xdr:colOff>
      <xdr:row>180</xdr:row>
      <xdr:rowOff>457080</xdr:rowOff>
    </xdr:from>
    <xdr:to>
      <xdr:col>4</xdr:col>
      <xdr:colOff>2470042</xdr:colOff>
      <xdr:row>180</xdr:row>
      <xdr:rowOff>2304600</xdr:rowOff>
    </xdr:to>
    <xdr:pic>
      <xdr:nvPicPr>
        <xdr:cNvPr id="98" name="Рисунок 40" descr="https://ironking.ru/upload/resize_cache/iblock/d49/300_300_1/d492a92e4fd07dbaeda8550417bdb3c7.png">
          <a:extLst>
            <a:ext uri="{FF2B5EF4-FFF2-40B4-BE49-F238E27FC236}">
              <a16:creationId xmlns:a16="http://schemas.microsoft.com/office/drawing/2014/main" id="{00000000-0008-0000-0000-000062000000}"/>
            </a:ext>
          </a:extLst>
        </xdr:cNvPr>
        <xdr:cNvPicPr/>
      </xdr:nvPicPr>
      <xdr:blipFill>
        <a:blip xmlns:r="http://schemas.openxmlformats.org/officeDocument/2006/relationships" r:embed="rId96"/>
        <a:stretch/>
      </xdr:blipFill>
      <xdr:spPr>
        <a:xfrm>
          <a:off x="8122786" y="413499180"/>
          <a:ext cx="2138706" cy="1847520"/>
        </a:xfrm>
        <a:prstGeom prst="rect">
          <a:avLst/>
        </a:prstGeom>
        <a:ln w="0">
          <a:noFill/>
        </a:ln>
      </xdr:spPr>
    </xdr:pic>
    <xdr:clientData/>
  </xdr:twoCellAnchor>
  <xdr:twoCellAnchor>
    <xdr:from>
      <xdr:col>4</xdr:col>
      <xdr:colOff>327488</xdr:colOff>
      <xdr:row>181</xdr:row>
      <xdr:rowOff>682864</xdr:rowOff>
    </xdr:from>
    <xdr:to>
      <xdr:col>4</xdr:col>
      <xdr:colOff>2421611</xdr:colOff>
      <xdr:row>181</xdr:row>
      <xdr:rowOff>2415904</xdr:rowOff>
    </xdr:to>
    <xdr:pic>
      <xdr:nvPicPr>
        <xdr:cNvPr id="99" name="Рисунок 41" descr="https://ironking.ru/upload/resize_cache/iblock/7ec/300_300_1/7ec534b1a5ed63cb907d78641e98856b.png">
          <a:extLst>
            <a:ext uri="{FF2B5EF4-FFF2-40B4-BE49-F238E27FC236}">
              <a16:creationId xmlns:a16="http://schemas.microsoft.com/office/drawing/2014/main" id="{00000000-0008-0000-0000-000063000000}"/>
            </a:ext>
          </a:extLst>
        </xdr:cNvPr>
        <xdr:cNvPicPr/>
      </xdr:nvPicPr>
      <xdr:blipFill>
        <a:blip xmlns:r="http://schemas.openxmlformats.org/officeDocument/2006/relationships" r:embed="rId97"/>
        <a:stretch/>
      </xdr:blipFill>
      <xdr:spPr>
        <a:xfrm>
          <a:off x="8118938" y="416811064"/>
          <a:ext cx="2094123" cy="1733040"/>
        </a:xfrm>
        <a:prstGeom prst="rect">
          <a:avLst/>
        </a:prstGeom>
        <a:ln w="0">
          <a:noFill/>
        </a:ln>
      </xdr:spPr>
    </xdr:pic>
    <xdr:clientData/>
  </xdr:twoCellAnchor>
  <xdr:twoCellAnchor>
    <xdr:from>
      <xdr:col>4</xdr:col>
      <xdr:colOff>103040</xdr:colOff>
      <xdr:row>182</xdr:row>
      <xdr:rowOff>885664</xdr:rowOff>
    </xdr:from>
    <xdr:to>
      <xdr:col>4</xdr:col>
      <xdr:colOff>2711395</xdr:colOff>
      <xdr:row>182</xdr:row>
      <xdr:rowOff>2254735</xdr:rowOff>
    </xdr:to>
    <xdr:pic>
      <xdr:nvPicPr>
        <xdr:cNvPr id="100" name="Рисунок 42" descr="https://ironking.ru/upload/resize_cache/iblock/33f/300_300_1/33fd7e3f872051df7be6b02cb1520feb.png">
          <a:extLst>
            <a:ext uri="{FF2B5EF4-FFF2-40B4-BE49-F238E27FC236}">
              <a16:creationId xmlns:a16="http://schemas.microsoft.com/office/drawing/2014/main" id="{00000000-0008-0000-0000-000064000000}"/>
            </a:ext>
          </a:extLst>
        </xdr:cNvPr>
        <xdr:cNvPicPr/>
      </xdr:nvPicPr>
      <xdr:blipFill>
        <a:blip xmlns:r="http://schemas.openxmlformats.org/officeDocument/2006/relationships" r:embed="rId98"/>
        <a:stretch/>
      </xdr:blipFill>
      <xdr:spPr>
        <a:xfrm>
          <a:off x="7894490" y="420099964"/>
          <a:ext cx="2608355" cy="1369071"/>
        </a:xfrm>
        <a:prstGeom prst="rect">
          <a:avLst/>
        </a:prstGeom>
        <a:ln w="0">
          <a:noFill/>
        </a:ln>
      </xdr:spPr>
    </xdr:pic>
    <xdr:clientData/>
  </xdr:twoCellAnchor>
  <xdr:twoCellAnchor>
    <xdr:from>
      <xdr:col>4</xdr:col>
      <xdr:colOff>442520</xdr:colOff>
      <xdr:row>183</xdr:row>
      <xdr:rowOff>419220</xdr:rowOff>
    </xdr:from>
    <xdr:to>
      <xdr:col>4</xdr:col>
      <xdr:colOff>2405465</xdr:colOff>
      <xdr:row>183</xdr:row>
      <xdr:rowOff>2362140</xdr:rowOff>
    </xdr:to>
    <xdr:pic>
      <xdr:nvPicPr>
        <xdr:cNvPr id="101" name="Рисунок 43" descr="https://ironking.ru/upload/resize_cache/iblock/d17/300_300_1/d173280dc63f22e04c76b59af767ebfd.png">
          <a:extLst>
            <a:ext uri="{FF2B5EF4-FFF2-40B4-BE49-F238E27FC236}">
              <a16:creationId xmlns:a16="http://schemas.microsoft.com/office/drawing/2014/main" id="{00000000-0008-0000-0000-000065000000}"/>
            </a:ext>
          </a:extLst>
        </xdr:cNvPr>
        <xdr:cNvPicPr/>
      </xdr:nvPicPr>
      <xdr:blipFill>
        <a:blip xmlns:r="http://schemas.openxmlformats.org/officeDocument/2006/relationships" r:embed="rId99"/>
        <a:stretch/>
      </xdr:blipFill>
      <xdr:spPr>
        <a:xfrm>
          <a:off x="8233970" y="422719620"/>
          <a:ext cx="1962945" cy="1942920"/>
        </a:xfrm>
        <a:prstGeom prst="rect">
          <a:avLst/>
        </a:prstGeom>
        <a:ln w="0">
          <a:noFill/>
        </a:ln>
      </xdr:spPr>
    </xdr:pic>
    <xdr:clientData/>
  </xdr:twoCellAnchor>
  <xdr:twoCellAnchor>
    <xdr:from>
      <xdr:col>4</xdr:col>
      <xdr:colOff>429665</xdr:colOff>
      <xdr:row>162</xdr:row>
      <xdr:rowOff>613651</xdr:rowOff>
    </xdr:from>
    <xdr:to>
      <xdr:col>4</xdr:col>
      <xdr:colOff>2470042</xdr:colOff>
      <xdr:row>162</xdr:row>
      <xdr:rowOff>2337331</xdr:rowOff>
    </xdr:to>
    <xdr:pic>
      <xdr:nvPicPr>
        <xdr:cNvPr id="102" name="Рисунок 31" descr="https://ironking.ru/upload/resize_cache/iblock/ad9/300_300_1/ad99503cd1cffe5e6ed7cf3003be2150.png">
          <a:extLst>
            <a:ext uri="{FF2B5EF4-FFF2-40B4-BE49-F238E27FC236}">
              <a16:creationId xmlns:a16="http://schemas.microsoft.com/office/drawing/2014/main" id="{00000000-0008-0000-0000-000066000000}"/>
            </a:ext>
          </a:extLst>
        </xdr:cNvPr>
        <xdr:cNvPicPr/>
      </xdr:nvPicPr>
      <xdr:blipFill>
        <a:blip xmlns:r="http://schemas.openxmlformats.org/officeDocument/2006/relationships" r:embed="rId100"/>
        <a:stretch/>
      </xdr:blipFill>
      <xdr:spPr>
        <a:xfrm>
          <a:off x="8221115" y="365611651"/>
          <a:ext cx="2040377" cy="1723680"/>
        </a:xfrm>
        <a:prstGeom prst="rect">
          <a:avLst/>
        </a:prstGeom>
        <a:ln w="0">
          <a:noFill/>
        </a:ln>
      </xdr:spPr>
    </xdr:pic>
    <xdr:clientData/>
  </xdr:twoCellAnchor>
  <xdr:twoCellAnchor>
    <xdr:from>
      <xdr:col>4</xdr:col>
      <xdr:colOff>607809</xdr:colOff>
      <xdr:row>163</xdr:row>
      <xdr:rowOff>544404</xdr:rowOff>
    </xdr:from>
    <xdr:to>
      <xdr:col>4</xdr:col>
      <xdr:colOff>2357034</xdr:colOff>
      <xdr:row>163</xdr:row>
      <xdr:rowOff>2239644</xdr:rowOff>
    </xdr:to>
    <xdr:pic>
      <xdr:nvPicPr>
        <xdr:cNvPr id="103" name="Рисунок 32" descr="https://ironking.ru/upload/resize_cache/iblock/9d8/300_300_1/9d8cc49711b663bb5f6e06228d7a634f.png">
          <a:extLst>
            <a:ext uri="{FF2B5EF4-FFF2-40B4-BE49-F238E27FC236}">
              <a16:creationId xmlns:a16="http://schemas.microsoft.com/office/drawing/2014/main" id="{00000000-0008-0000-0000-000067000000}"/>
            </a:ext>
          </a:extLst>
        </xdr:cNvPr>
        <xdr:cNvPicPr/>
      </xdr:nvPicPr>
      <xdr:blipFill>
        <a:blip xmlns:r="http://schemas.openxmlformats.org/officeDocument/2006/relationships" r:embed="rId101"/>
        <a:stretch/>
      </xdr:blipFill>
      <xdr:spPr>
        <a:xfrm>
          <a:off x="8399259" y="368628504"/>
          <a:ext cx="1749225" cy="1695240"/>
        </a:xfrm>
        <a:prstGeom prst="rect">
          <a:avLst/>
        </a:prstGeom>
        <a:ln w="0">
          <a:noFill/>
        </a:ln>
      </xdr:spPr>
    </xdr:pic>
    <xdr:clientData/>
  </xdr:twoCellAnchor>
  <xdr:twoCellAnchor>
    <xdr:from>
      <xdr:col>4</xdr:col>
      <xdr:colOff>533400</xdr:colOff>
      <xdr:row>198</xdr:row>
      <xdr:rowOff>495300</xdr:rowOff>
    </xdr:from>
    <xdr:to>
      <xdr:col>4</xdr:col>
      <xdr:colOff>2276314</xdr:colOff>
      <xdr:row>198</xdr:row>
      <xdr:rowOff>2403026</xdr:rowOff>
    </xdr:to>
    <xdr:pic>
      <xdr:nvPicPr>
        <xdr:cNvPr id="104" name="Рисунок 35" descr="https://ironking.ru/upload/iblock/909/90903db678861e9929307c2eab39c122.jpg">
          <a:extLst>
            <a:ext uri="{FF2B5EF4-FFF2-40B4-BE49-F238E27FC236}">
              <a16:creationId xmlns:a16="http://schemas.microsoft.com/office/drawing/2014/main" id="{00000000-0008-0000-0000-000068000000}"/>
            </a:ext>
          </a:extLst>
        </xdr:cNvPr>
        <xdr:cNvPicPr/>
      </xdr:nvPicPr>
      <xdr:blipFill>
        <a:blip xmlns:r="http://schemas.openxmlformats.org/officeDocument/2006/relationships" r:embed="rId102"/>
        <a:stretch/>
      </xdr:blipFill>
      <xdr:spPr>
        <a:xfrm>
          <a:off x="8324850" y="455999850"/>
          <a:ext cx="1742914" cy="1907726"/>
        </a:xfrm>
        <a:prstGeom prst="rect">
          <a:avLst/>
        </a:prstGeom>
        <a:ln w="0">
          <a:noFill/>
        </a:ln>
      </xdr:spPr>
    </xdr:pic>
    <xdr:clientData/>
  </xdr:twoCellAnchor>
  <xdr:twoCellAnchor>
    <xdr:from>
      <xdr:col>4</xdr:col>
      <xdr:colOff>465592</xdr:colOff>
      <xdr:row>199</xdr:row>
      <xdr:rowOff>490660</xdr:rowOff>
    </xdr:from>
    <xdr:to>
      <xdr:col>4</xdr:col>
      <xdr:colOff>2324100</xdr:colOff>
      <xdr:row>199</xdr:row>
      <xdr:rowOff>2362200</xdr:rowOff>
    </xdr:to>
    <xdr:pic>
      <xdr:nvPicPr>
        <xdr:cNvPr id="105" name="Рисунок 36" descr="https://ironking.ru/upload/iblock/8dd/8dd61783cfc65bd7e22726159793705c.jpg">
          <a:extLst>
            <a:ext uri="{FF2B5EF4-FFF2-40B4-BE49-F238E27FC236}">
              <a16:creationId xmlns:a16="http://schemas.microsoft.com/office/drawing/2014/main" id="{00000000-0008-0000-0000-000069000000}"/>
            </a:ext>
          </a:extLst>
        </xdr:cNvPr>
        <xdr:cNvPicPr/>
      </xdr:nvPicPr>
      <xdr:blipFill>
        <a:blip xmlns:r="http://schemas.openxmlformats.org/officeDocument/2006/relationships" r:embed="rId103"/>
        <a:stretch/>
      </xdr:blipFill>
      <xdr:spPr>
        <a:xfrm>
          <a:off x="8257042" y="459081310"/>
          <a:ext cx="1858508" cy="1871540"/>
        </a:xfrm>
        <a:prstGeom prst="rect">
          <a:avLst/>
        </a:prstGeom>
        <a:ln w="0">
          <a:noFill/>
        </a:ln>
      </xdr:spPr>
    </xdr:pic>
    <xdr:clientData/>
  </xdr:twoCellAnchor>
  <xdr:twoCellAnchor>
    <xdr:from>
      <xdr:col>4</xdr:col>
      <xdr:colOff>530199</xdr:colOff>
      <xdr:row>200</xdr:row>
      <xdr:rowOff>648583</xdr:rowOff>
    </xdr:from>
    <xdr:to>
      <xdr:col>4</xdr:col>
      <xdr:colOff>2388031</xdr:colOff>
      <xdr:row>200</xdr:row>
      <xdr:rowOff>2294718</xdr:rowOff>
    </xdr:to>
    <xdr:pic>
      <xdr:nvPicPr>
        <xdr:cNvPr id="106" name="Рисунок 37" descr="https://ironking.ru/upload/iblock/8af/8af5ee54e11f284afc0d61fc2cc04eb3.jpg">
          <a:extLst>
            <a:ext uri="{FF2B5EF4-FFF2-40B4-BE49-F238E27FC236}">
              <a16:creationId xmlns:a16="http://schemas.microsoft.com/office/drawing/2014/main" id="{00000000-0008-0000-0000-00006A000000}"/>
            </a:ext>
          </a:extLst>
        </xdr:cNvPr>
        <xdr:cNvPicPr/>
      </xdr:nvPicPr>
      <xdr:blipFill>
        <a:blip xmlns:r="http://schemas.openxmlformats.org/officeDocument/2006/relationships" r:embed="rId104"/>
        <a:stretch/>
      </xdr:blipFill>
      <xdr:spPr>
        <a:xfrm>
          <a:off x="8321649" y="462325333"/>
          <a:ext cx="1857832" cy="1646135"/>
        </a:xfrm>
        <a:prstGeom prst="rect">
          <a:avLst/>
        </a:prstGeom>
        <a:ln w="0">
          <a:noFill/>
        </a:ln>
      </xdr:spPr>
    </xdr:pic>
    <xdr:clientData/>
  </xdr:twoCellAnchor>
  <xdr:twoCellAnchor>
    <xdr:from>
      <xdr:col>4</xdr:col>
      <xdr:colOff>567716</xdr:colOff>
      <xdr:row>201</xdr:row>
      <xdr:rowOff>564486</xdr:rowOff>
    </xdr:from>
    <xdr:to>
      <xdr:col>4</xdr:col>
      <xdr:colOff>2364460</xdr:colOff>
      <xdr:row>201</xdr:row>
      <xdr:rowOff>2428390</xdr:rowOff>
    </xdr:to>
    <xdr:pic>
      <xdr:nvPicPr>
        <xdr:cNvPr id="107" name="Рисунок 38" descr="https://ironking.ru/upload/iblock/63a/63a95068cefe742f1deb13713a50eb5d.jpg">
          <a:extLst>
            <a:ext uri="{FF2B5EF4-FFF2-40B4-BE49-F238E27FC236}">
              <a16:creationId xmlns:a16="http://schemas.microsoft.com/office/drawing/2014/main" id="{00000000-0008-0000-0000-00006B000000}"/>
            </a:ext>
          </a:extLst>
        </xdr:cNvPr>
        <xdr:cNvPicPr/>
      </xdr:nvPicPr>
      <xdr:blipFill>
        <a:blip xmlns:r="http://schemas.openxmlformats.org/officeDocument/2006/relationships" r:embed="rId105"/>
        <a:stretch/>
      </xdr:blipFill>
      <xdr:spPr>
        <a:xfrm>
          <a:off x="8359166" y="465327336"/>
          <a:ext cx="1796744" cy="1863904"/>
        </a:xfrm>
        <a:prstGeom prst="rect">
          <a:avLst/>
        </a:prstGeom>
        <a:ln w="0">
          <a:noFill/>
        </a:ln>
      </xdr:spPr>
    </xdr:pic>
    <xdr:clientData/>
  </xdr:twoCellAnchor>
  <xdr:twoCellAnchor>
    <xdr:from>
      <xdr:col>4</xdr:col>
      <xdr:colOff>204880</xdr:colOff>
      <xdr:row>202</xdr:row>
      <xdr:rowOff>530615</xdr:rowOff>
    </xdr:from>
    <xdr:to>
      <xdr:col>4</xdr:col>
      <xdr:colOff>2603715</xdr:colOff>
      <xdr:row>202</xdr:row>
      <xdr:rowOff>2327007</xdr:rowOff>
    </xdr:to>
    <xdr:pic>
      <xdr:nvPicPr>
        <xdr:cNvPr id="108" name="Рисунок 39" descr="https://ironking.ru/upload/iblock/796/796c3dd69c3db7778a8c088e0c81a9eb.jpg">
          <a:extLst>
            <a:ext uri="{FF2B5EF4-FFF2-40B4-BE49-F238E27FC236}">
              <a16:creationId xmlns:a16="http://schemas.microsoft.com/office/drawing/2014/main" id="{00000000-0008-0000-0000-00006C000000}"/>
            </a:ext>
          </a:extLst>
        </xdr:cNvPr>
        <xdr:cNvPicPr/>
      </xdr:nvPicPr>
      <xdr:blipFill>
        <a:blip xmlns:r="http://schemas.openxmlformats.org/officeDocument/2006/relationships" r:embed="rId106"/>
        <a:stretch/>
      </xdr:blipFill>
      <xdr:spPr>
        <a:xfrm>
          <a:off x="7996330" y="468379565"/>
          <a:ext cx="2398835" cy="1796392"/>
        </a:xfrm>
        <a:prstGeom prst="rect">
          <a:avLst/>
        </a:prstGeom>
        <a:ln w="0">
          <a:noFill/>
        </a:ln>
      </xdr:spPr>
    </xdr:pic>
    <xdr:clientData/>
  </xdr:twoCellAnchor>
  <xdr:twoCellAnchor>
    <xdr:from>
      <xdr:col>4</xdr:col>
      <xdr:colOff>416104</xdr:colOff>
      <xdr:row>203</xdr:row>
      <xdr:rowOff>592957</xdr:rowOff>
    </xdr:from>
    <xdr:to>
      <xdr:col>4</xdr:col>
      <xdr:colOff>2437754</xdr:colOff>
      <xdr:row>203</xdr:row>
      <xdr:rowOff>2441629</xdr:rowOff>
    </xdr:to>
    <xdr:pic>
      <xdr:nvPicPr>
        <xdr:cNvPr id="109" name="Рисунок 40" descr="https://ironking.ru/upload/iblock/78d/78ddb30af2a32beaf3a886ff77f025a4.jpg">
          <a:extLst>
            <a:ext uri="{FF2B5EF4-FFF2-40B4-BE49-F238E27FC236}">
              <a16:creationId xmlns:a16="http://schemas.microsoft.com/office/drawing/2014/main" id="{00000000-0008-0000-0000-00006D000000}"/>
            </a:ext>
          </a:extLst>
        </xdr:cNvPr>
        <xdr:cNvPicPr/>
      </xdr:nvPicPr>
      <xdr:blipFill>
        <a:blip xmlns:r="http://schemas.openxmlformats.org/officeDocument/2006/relationships" r:embed="rId107"/>
        <a:stretch/>
      </xdr:blipFill>
      <xdr:spPr>
        <a:xfrm>
          <a:off x="8207554" y="471528007"/>
          <a:ext cx="2021650" cy="1848672"/>
        </a:xfrm>
        <a:prstGeom prst="rect">
          <a:avLst/>
        </a:prstGeom>
        <a:ln w="0">
          <a:noFill/>
        </a:ln>
      </xdr:spPr>
    </xdr:pic>
    <xdr:clientData/>
  </xdr:twoCellAnchor>
  <xdr:twoCellAnchor>
    <xdr:from>
      <xdr:col>4</xdr:col>
      <xdr:colOff>448392</xdr:colOff>
      <xdr:row>204</xdr:row>
      <xdr:rowOff>625774</xdr:rowOff>
    </xdr:from>
    <xdr:to>
      <xdr:col>4</xdr:col>
      <xdr:colOff>2405466</xdr:colOff>
      <xdr:row>204</xdr:row>
      <xdr:rowOff>2311294</xdr:rowOff>
    </xdr:to>
    <xdr:pic>
      <xdr:nvPicPr>
        <xdr:cNvPr id="110" name="Рисунок 41" descr="https://ironking.ru/upload/iblock/507/5078424a4a1a6a1ec8d3e7c0b933078e.jpg">
          <a:extLst>
            <a:ext uri="{FF2B5EF4-FFF2-40B4-BE49-F238E27FC236}">
              <a16:creationId xmlns:a16="http://schemas.microsoft.com/office/drawing/2014/main" id="{00000000-0008-0000-0000-00006E000000}"/>
            </a:ext>
          </a:extLst>
        </xdr:cNvPr>
        <xdr:cNvPicPr/>
      </xdr:nvPicPr>
      <xdr:blipFill>
        <a:blip xmlns:r="http://schemas.openxmlformats.org/officeDocument/2006/relationships" r:embed="rId108"/>
        <a:stretch/>
      </xdr:blipFill>
      <xdr:spPr>
        <a:xfrm>
          <a:off x="8239842" y="474646924"/>
          <a:ext cx="1957074" cy="1685520"/>
        </a:xfrm>
        <a:prstGeom prst="rect">
          <a:avLst/>
        </a:prstGeom>
        <a:ln w="0">
          <a:noFill/>
        </a:ln>
      </xdr:spPr>
    </xdr:pic>
    <xdr:clientData/>
  </xdr:twoCellAnchor>
  <xdr:twoCellAnchor>
    <xdr:from>
      <xdr:col>4</xdr:col>
      <xdr:colOff>318688</xdr:colOff>
      <xdr:row>205</xdr:row>
      <xdr:rowOff>598624</xdr:rowOff>
    </xdr:from>
    <xdr:to>
      <xdr:col>4</xdr:col>
      <xdr:colOff>2421610</xdr:colOff>
      <xdr:row>205</xdr:row>
      <xdr:rowOff>2478114</xdr:rowOff>
    </xdr:to>
    <xdr:pic>
      <xdr:nvPicPr>
        <xdr:cNvPr id="111" name="Рисунок 42" descr="https://ironking.ru/upload/iblock/c25/c25519e1f4460860d4691bf218964e77.jpg">
          <a:extLst>
            <a:ext uri="{FF2B5EF4-FFF2-40B4-BE49-F238E27FC236}">
              <a16:creationId xmlns:a16="http://schemas.microsoft.com/office/drawing/2014/main" id="{00000000-0008-0000-0000-00006F000000}"/>
            </a:ext>
          </a:extLst>
        </xdr:cNvPr>
        <xdr:cNvPicPr/>
      </xdr:nvPicPr>
      <xdr:blipFill>
        <a:blip xmlns:r="http://schemas.openxmlformats.org/officeDocument/2006/relationships" r:embed="rId109"/>
        <a:stretch/>
      </xdr:blipFill>
      <xdr:spPr>
        <a:xfrm>
          <a:off x="8110138" y="477705874"/>
          <a:ext cx="2102922" cy="1879490"/>
        </a:xfrm>
        <a:prstGeom prst="rect">
          <a:avLst/>
        </a:prstGeom>
        <a:ln w="0">
          <a:noFill/>
        </a:ln>
      </xdr:spPr>
    </xdr:pic>
    <xdr:clientData/>
  </xdr:twoCellAnchor>
  <xdr:twoCellAnchor>
    <xdr:from>
      <xdr:col>4</xdr:col>
      <xdr:colOff>399960</xdr:colOff>
      <xdr:row>206</xdr:row>
      <xdr:rowOff>543090</xdr:rowOff>
    </xdr:from>
    <xdr:to>
      <xdr:col>4</xdr:col>
      <xdr:colOff>2373178</xdr:colOff>
      <xdr:row>206</xdr:row>
      <xdr:rowOff>2295210</xdr:rowOff>
    </xdr:to>
    <xdr:pic>
      <xdr:nvPicPr>
        <xdr:cNvPr id="112" name="Рисунок 43" descr="https://ironking.ru/upload/iblock/d1e/d1e9df7131954c32f0f97d2f4b25f256.jpg">
          <a:extLst>
            <a:ext uri="{FF2B5EF4-FFF2-40B4-BE49-F238E27FC236}">
              <a16:creationId xmlns:a16="http://schemas.microsoft.com/office/drawing/2014/main" id="{00000000-0008-0000-0000-000070000000}"/>
            </a:ext>
          </a:extLst>
        </xdr:cNvPr>
        <xdr:cNvPicPr/>
      </xdr:nvPicPr>
      <xdr:blipFill>
        <a:blip xmlns:r="http://schemas.openxmlformats.org/officeDocument/2006/relationships" r:embed="rId110"/>
        <a:stretch/>
      </xdr:blipFill>
      <xdr:spPr>
        <a:xfrm>
          <a:off x="8191410" y="480736440"/>
          <a:ext cx="1973218" cy="1752120"/>
        </a:xfrm>
        <a:prstGeom prst="rect">
          <a:avLst/>
        </a:prstGeom>
        <a:ln w="0">
          <a:noFill/>
        </a:ln>
      </xdr:spPr>
    </xdr:pic>
    <xdr:clientData/>
  </xdr:twoCellAnchor>
  <xdr:twoCellAnchor>
    <xdr:from>
      <xdr:col>4</xdr:col>
      <xdr:colOff>343080</xdr:colOff>
      <xdr:row>207</xdr:row>
      <xdr:rowOff>590400</xdr:rowOff>
    </xdr:from>
    <xdr:to>
      <xdr:col>4</xdr:col>
      <xdr:colOff>2696059</xdr:colOff>
      <xdr:row>207</xdr:row>
      <xdr:rowOff>2352240</xdr:rowOff>
    </xdr:to>
    <xdr:pic>
      <xdr:nvPicPr>
        <xdr:cNvPr id="113" name="Рисунок 44" descr="https://ironking.ru/upload/iblock/8eb/8eb41503736d586ebac988d732e18486.jpg">
          <a:extLst>
            <a:ext uri="{FF2B5EF4-FFF2-40B4-BE49-F238E27FC236}">
              <a16:creationId xmlns:a16="http://schemas.microsoft.com/office/drawing/2014/main" id="{00000000-0008-0000-0000-000071000000}"/>
            </a:ext>
          </a:extLst>
        </xdr:cNvPr>
        <xdr:cNvPicPr/>
      </xdr:nvPicPr>
      <xdr:blipFill>
        <a:blip xmlns:r="http://schemas.openxmlformats.org/officeDocument/2006/relationships" r:embed="rId111"/>
        <a:stretch/>
      </xdr:blipFill>
      <xdr:spPr>
        <a:xfrm>
          <a:off x="8134530" y="483869850"/>
          <a:ext cx="2352979" cy="1761840"/>
        </a:xfrm>
        <a:prstGeom prst="rect">
          <a:avLst/>
        </a:prstGeom>
        <a:ln w="0">
          <a:noFill/>
        </a:ln>
      </xdr:spPr>
    </xdr:pic>
    <xdr:clientData/>
  </xdr:twoCellAnchor>
  <xdr:twoCellAnchor>
    <xdr:from>
      <xdr:col>4</xdr:col>
      <xdr:colOff>459577</xdr:colOff>
      <xdr:row>209</xdr:row>
      <xdr:rowOff>656740</xdr:rowOff>
    </xdr:from>
    <xdr:to>
      <xdr:col>4</xdr:col>
      <xdr:colOff>2486186</xdr:colOff>
      <xdr:row>209</xdr:row>
      <xdr:rowOff>2400300</xdr:rowOff>
    </xdr:to>
    <xdr:pic>
      <xdr:nvPicPr>
        <xdr:cNvPr id="114" name="Рисунок 45" descr="https://ironking.ru/upload/iblock/ca0/ca0f2bafa3fbd71085de6626476c0ff2.jpg">
          <a:extLst>
            <a:ext uri="{FF2B5EF4-FFF2-40B4-BE49-F238E27FC236}">
              <a16:creationId xmlns:a16="http://schemas.microsoft.com/office/drawing/2014/main" id="{00000000-0008-0000-0000-000072000000}"/>
            </a:ext>
          </a:extLst>
        </xdr:cNvPr>
        <xdr:cNvPicPr/>
      </xdr:nvPicPr>
      <xdr:blipFill>
        <a:blip xmlns:r="http://schemas.openxmlformats.org/officeDocument/2006/relationships" r:embed="rId112"/>
        <a:stretch/>
      </xdr:blipFill>
      <xdr:spPr>
        <a:xfrm>
          <a:off x="8251027" y="490108390"/>
          <a:ext cx="2026609" cy="1743560"/>
        </a:xfrm>
        <a:prstGeom prst="rect">
          <a:avLst/>
        </a:prstGeom>
        <a:ln w="0">
          <a:noFill/>
        </a:ln>
      </xdr:spPr>
    </xdr:pic>
    <xdr:clientData/>
  </xdr:twoCellAnchor>
  <xdr:twoCellAnchor>
    <xdr:from>
      <xdr:col>4</xdr:col>
      <xdr:colOff>342900</xdr:colOff>
      <xdr:row>210</xdr:row>
      <xdr:rowOff>361950</xdr:rowOff>
    </xdr:from>
    <xdr:to>
      <xdr:col>4</xdr:col>
      <xdr:colOff>2625348</xdr:colOff>
      <xdr:row>210</xdr:row>
      <xdr:rowOff>2533650</xdr:rowOff>
    </xdr:to>
    <xdr:pic>
      <xdr:nvPicPr>
        <xdr:cNvPr id="115" name="Рисунок 46" descr="https://ironking.ru/upload/iblock/36c/36c94e80a49d65947362729f399531de.jpg">
          <a:extLst>
            <a:ext uri="{FF2B5EF4-FFF2-40B4-BE49-F238E27FC236}">
              <a16:creationId xmlns:a16="http://schemas.microsoft.com/office/drawing/2014/main" id="{00000000-0008-0000-0000-000073000000}"/>
            </a:ext>
          </a:extLst>
        </xdr:cNvPr>
        <xdr:cNvPicPr/>
      </xdr:nvPicPr>
      <xdr:blipFill>
        <a:blip xmlns:r="http://schemas.openxmlformats.org/officeDocument/2006/relationships" r:embed="rId113"/>
        <a:stretch/>
      </xdr:blipFill>
      <xdr:spPr>
        <a:xfrm>
          <a:off x="8134350" y="492899700"/>
          <a:ext cx="2282448" cy="2171700"/>
        </a:xfrm>
        <a:prstGeom prst="rect">
          <a:avLst/>
        </a:prstGeom>
        <a:ln w="0">
          <a:noFill/>
        </a:ln>
      </xdr:spPr>
    </xdr:pic>
    <xdr:clientData/>
  </xdr:twoCellAnchor>
  <xdr:twoCellAnchor>
    <xdr:from>
      <xdr:col>4</xdr:col>
      <xdr:colOff>466560</xdr:colOff>
      <xdr:row>211</xdr:row>
      <xdr:rowOff>495150</xdr:rowOff>
    </xdr:from>
    <xdr:to>
      <xdr:col>4</xdr:col>
      <xdr:colOff>2421610</xdr:colOff>
      <xdr:row>211</xdr:row>
      <xdr:rowOff>2266350</xdr:rowOff>
    </xdr:to>
    <xdr:pic>
      <xdr:nvPicPr>
        <xdr:cNvPr id="116" name="Рисунок 47" descr="https://ironking.ru/upload/iblock/817/8179a4ade6f766557651a1836cf1864f.jpg">
          <a:extLst>
            <a:ext uri="{FF2B5EF4-FFF2-40B4-BE49-F238E27FC236}">
              <a16:creationId xmlns:a16="http://schemas.microsoft.com/office/drawing/2014/main" id="{00000000-0008-0000-0000-000074000000}"/>
            </a:ext>
          </a:extLst>
        </xdr:cNvPr>
        <xdr:cNvPicPr/>
      </xdr:nvPicPr>
      <xdr:blipFill>
        <a:blip xmlns:r="http://schemas.openxmlformats.org/officeDocument/2006/relationships" r:embed="rId114"/>
        <a:stretch/>
      </xdr:blipFill>
      <xdr:spPr>
        <a:xfrm>
          <a:off x="8258010" y="496119000"/>
          <a:ext cx="1955050" cy="1771200"/>
        </a:xfrm>
        <a:prstGeom prst="rect">
          <a:avLst/>
        </a:prstGeom>
        <a:ln w="0">
          <a:noFill/>
        </a:ln>
      </xdr:spPr>
    </xdr:pic>
    <xdr:clientData/>
  </xdr:twoCellAnchor>
  <xdr:twoCellAnchor>
    <xdr:from>
      <xdr:col>4</xdr:col>
      <xdr:colOff>375834</xdr:colOff>
      <xdr:row>212</xdr:row>
      <xdr:rowOff>532431</xdr:rowOff>
    </xdr:from>
    <xdr:to>
      <xdr:col>4</xdr:col>
      <xdr:colOff>2438400</xdr:colOff>
      <xdr:row>212</xdr:row>
      <xdr:rowOff>2457450</xdr:rowOff>
    </xdr:to>
    <xdr:pic>
      <xdr:nvPicPr>
        <xdr:cNvPr id="117" name="Рисунок 48" descr="https://ironking.ru/upload/iblock/c7c/c7c5233537d5157aff3d0c00a74bc212.jpg">
          <a:extLst>
            <a:ext uri="{FF2B5EF4-FFF2-40B4-BE49-F238E27FC236}">
              <a16:creationId xmlns:a16="http://schemas.microsoft.com/office/drawing/2014/main" id="{00000000-0008-0000-0000-000075000000}"/>
            </a:ext>
          </a:extLst>
        </xdr:cNvPr>
        <xdr:cNvPicPr/>
      </xdr:nvPicPr>
      <xdr:blipFill>
        <a:blip xmlns:r="http://schemas.openxmlformats.org/officeDocument/2006/relationships" r:embed="rId115"/>
        <a:stretch/>
      </xdr:blipFill>
      <xdr:spPr>
        <a:xfrm>
          <a:off x="8167284" y="499242381"/>
          <a:ext cx="2062566" cy="1925019"/>
        </a:xfrm>
        <a:prstGeom prst="rect">
          <a:avLst/>
        </a:prstGeom>
        <a:ln w="0">
          <a:noFill/>
        </a:ln>
      </xdr:spPr>
    </xdr:pic>
    <xdr:clientData/>
  </xdr:twoCellAnchor>
  <xdr:twoCellAnchor>
    <xdr:from>
      <xdr:col>4</xdr:col>
      <xdr:colOff>342900</xdr:colOff>
      <xdr:row>213</xdr:row>
      <xdr:rowOff>457200</xdr:rowOff>
    </xdr:from>
    <xdr:to>
      <xdr:col>4</xdr:col>
      <xdr:colOff>2571750</xdr:colOff>
      <xdr:row>213</xdr:row>
      <xdr:rowOff>2419350</xdr:rowOff>
    </xdr:to>
    <xdr:pic>
      <xdr:nvPicPr>
        <xdr:cNvPr id="118" name="Рисунок 49" descr="https://ironking.ru/upload/iblock/b2f/b2f4c7547375d11cbb0fd9a8c5919a60.jpg">
          <a:extLst>
            <a:ext uri="{FF2B5EF4-FFF2-40B4-BE49-F238E27FC236}">
              <a16:creationId xmlns:a16="http://schemas.microsoft.com/office/drawing/2014/main" id="{00000000-0008-0000-0000-000076000000}"/>
            </a:ext>
          </a:extLst>
        </xdr:cNvPr>
        <xdr:cNvPicPr/>
      </xdr:nvPicPr>
      <xdr:blipFill>
        <a:blip xmlns:r="http://schemas.openxmlformats.org/officeDocument/2006/relationships" r:embed="rId116"/>
        <a:stretch/>
      </xdr:blipFill>
      <xdr:spPr>
        <a:xfrm>
          <a:off x="8134350" y="502253250"/>
          <a:ext cx="2228850" cy="1962150"/>
        </a:xfrm>
        <a:prstGeom prst="rect">
          <a:avLst/>
        </a:prstGeom>
        <a:ln w="0">
          <a:noFill/>
        </a:ln>
      </xdr:spPr>
    </xdr:pic>
    <xdr:clientData/>
  </xdr:twoCellAnchor>
  <xdr:twoCellAnchor>
    <xdr:from>
      <xdr:col>4</xdr:col>
      <xdr:colOff>339232</xdr:colOff>
      <xdr:row>208</xdr:row>
      <xdr:rowOff>696455</xdr:rowOff>
    </xdr:from>
    <xdr:to>
      <xdr:col>4</xdr:col>
      <xdr:colOff>2437754</xdr:colOff>
      <xdr:row>208</xdr:row>
      <xdr:rowOff>2313557</xdr:rowOff>
    </xdr:to>
    <xdr:pic>
      <xdr:nvPicPr>
        <xdr:cNvPr id="119" name="Рисунок 50" descr="https://www.ironking.ru/upload/iblock/600/60089ea068a3e8633a2d54ed1e8d856d.jpg">
          <a:extLst>
            <a:ext uri="{FF2B5EF4-FFF2-40B4-BE49-F238E27FC236}">
              <a16:creationId xmlns:a16="http://schemas.microsoft.com/office/drawing/2014/main" id="{00000000-0008-0000-0000-000077000000}"/>
            </a:ext>
          </a:extLst>
        </xdr:cNvPr>
        <xdr:cNvPicPr/>
      </xdr:nvPicPr>
      <xdr:blipFill>
        <a:blip xmlns:r="http://schemas.openxmlformats.org/officeDocument/2006/relationships" r:embed="rId117"/>
        <a:stretch/>
      </xdr:blipFill>
      <xdr:spPr>
        <a:xfrm>
          <a:off x="8130682" y="487062005"/>
          <a:ext cx="2098522" cy="1617102"/>
        </a:xfrm>
        <a:prstGeom prst="rect">
          <a:avLst/>
        </a:prstGeom>
        <a:ln w="0">
          <a:noFill/>
        </a:ln>
      </xdr:spPr>
    </xdr:pic>
    <xdr:clientData/>
  </xdr:twoCellAnchor>
  <xdr:twoCellAnchor>
    <xdr:from>
      <xdr:col>4</xdr:col>
      <xdr:colOff>346308</xdr:colOff>
      <xdr:row>216</xdr:row>
      <xdr:rowOff>609600</xdr:rowOff>
    </xdr:from>
    <xdr:to>
      <xdr:col>4</xdr:col>
      <xdr:colOff>2381249</xdr:colOff>
      <xdr:row>216</xdr:row>
      <xdr:rowOff>2508398</xdr:rowOff>
    </xdr:to>
    <xdr:pic>
      <xdr:nvPicPr>
        <xdr:cNvPr id="120" name="Рисунок 51" descr="https://ironking.ru/upload/iblock/985/9855f698bdbfcd438834da81275d4f37.jpg">
          <a:extLst>
            <a:ext uri="{FF2B5EF4-FFF2-40B4-BE49-F238E27FC236}">
              <a16:creationId xmlns:a16="http://schemas.microsoft.com/office/drawing/2014/main" id="{00000000-0008-0000-0000-000078000000}"/>
            </a:ext>
          </a:extLst>
        </xdr:cNvPr>
        <xdr:cNvPicPr/>
      </xdr:nvPicPr>
      <xdr:blipFill>
        <a:blip xmlns:r="http://schemas.openxmlformats.org/officeDocument/2006/relationships" r:embed="rId118"/>
        <a:stretch/>
      </xdr:blipFill>
      <xdr:spPr>
        <a:xfrm>
          <a:off x="8137758" y="509149350"/>
          <a:ext cx="2034941" cy="1898798"/>
        </a:xfrm>
        <a:prstGeom prst="rect">
          <a:avLst/>
        </a:prstGeom>
        <a:ln w="0">
          <a:noFill/>
        </a:ln>
      </xdr:spPr>
    </xdr:pic>
    <xdr:clientData/>
  </xdr:twoCellAnchor>
  <xdr:twoCellAnchor>
    <xdr:from>
      <xdr:col>4</xdr:col>
      <xdr:colOff>571500</xdr:colOff>
      <xdr:row>218</xdr:row>
      <xdr:rowOff>571500</xdr:rowOff>
    </xdr:from>
    <xdr:to>
      <xdr:col>4</xdr:col>
      <xdr:colOff>2285999</xdr:colOff>
      <xdr:row>218</xdr:row>
      <xdr:rowOff>2476500</xdr:rowOff>
    </xdr:to>
    <xdr:pic>
      <xdr:nvPicPr>
        <xdr:cNvPr id="121" name="Рисунок 52" descr="https://ironking.ru/upload/iblock/65d/65d210c9fa53e9fcc367e5c06465536a.jpg">
          <a:extLst>
            <a:ext uri="{FF2B5EF4-FFF2-40B4-BE49-F238E27FC236}">
              <a16:creationId xmlns:a16="http://schemas.microsoft.com/office/drawing/2014/main" id="{00000000-0008-0000-0000-000079000000}"/>
            </a:ext>
          </a:extLst>
        </xdr:cNvPr>
        <xdr:cNvPicPr/>
      </xdr:nvPicPr>
      <xdr:blipFill>
        <a:blip xmlns:r="http://schemas.openxmlformats.org/officeDocument/2006/relationships" r:embed="rId119"/>
        <a:stretch/>
      </xdr:blipFill>
      <xdr:spPr>
        <a:xfrm>
          <a:off x="8362950" y="512787900"/>
          <a:ext cx="1714499" cy="1905000"/>
        </a:xfrm>
        <a:prstGeom prst="rect">
          <a:avLst/>
        </a:prstGeom>
        <a:ln w="0">
          <a:noFill/>
        </a:ln>
      </xdr:spPr>
    </xdr:pic>
    <xdr:clientData/>
  </xdr:twoCellAnchor>
  <xdr:twoCellAnchor>
    <xdr:from>
      <xdr:col>4</xdr:col>
      <xdr:colOff>552450</xdr:colOff>
      <xdr:row>219</xdr:row>
      <xdr:rowOff>728742</xdr:rowOff>
    </xdr:from>
    <xdr:to>
      <xdr:col>4</xdr:col>
      <xdr:colOff>2345087</xdr:colOff>
      <xdr:row>219</xdr:row>
      <xdr:rowOff>2209799</xdr:rowOff>
    </xdr:to>
    <xdr:pic>
      <xdr:nvPicPr>
        <xdr:cNvPr id="122" name="Рисунок 53" descr="https://ironking.ru/upload/iblock/52f/52fcd0d9e8012bed1abcc326a112f44e.jpg">
          <a:extLst>
            <a:ext uri="{FF2B5EF4-FFF2-40B4-BE49-F238E27FC236}">
              <a16:creationId xmlns:a16="http://schemas.microsoft.com/office/drawing/2014/main" id="{00000000-0008-0000-0000-00007A000000}"/>
            </a:ext>
          </a:extLst>
        </xdr:cNvPr>
        <xdr:cNvPicPr/>
      </xdr:nvPicPr>
      <xdr:blipFill>
        <a:blip xmlns:r="http://schemas.openxmlformats.org/officeDocument/2006/relationships" r:embed="rId120"/>
        <a:stretch/>
      </xdr:blipFill>
      <xdr:spPr>
        <a:xfrm>
          <a:off x="8343900" y="516031242"/>
          <a:ext cx="1792637" cy="1481057"/>
        </a:xfrm>
        <a:prstGeom prst="rect">
          <a:avLst/>
        </a:prstGeom>
        <a:ln w="0">
          <a:noFill/>
        </a:ln>
      </xdr:spPr>
    </xdr:pic>
    <xdr:clientData/>
  </xdr:twoCellAnchor>
  <xdr:twoCellAnchor>
    <xdr:from>
      <xdr:col>4</xdr:col>
      <xdr:colOff>464276</xdr:colOff>
      <xdr:row>220</xdr:row>
      <xdr:rowOff>687824</xdr:rowOff>
    </xdr:from>
    <xdr:to>
      <xdr:col>4</xdr:col>
      <xdr:colOff>2209799</xdr:colOff>
      <xdr:row>220</xdr:row>
      <xdr:rowOff>2362200</xdr:rowOff>
    </xdr:to>
    <xdr:pic>
      <xdr:nvPicPr>
        <xdr:cNvPr id="123" name="Рисунок 54" descr="https://ironking.ru/upload/iblock/15e/15e44ceec4a5ffd0f9c762dcb2923a65.jpg">
          <a:extLst>
            <a:ext uri="{FF2B5EF4-FFF2-40B4-BE49-F238E27FC236}">
              <a16:creationId xmlns:a16="http://schemas.microsoft.com/office/drawing/2014/main" id="{00000000-0008-0000-0000-00007B000000}"/>
            </a:ext>
          </a:extLst>
        </xdr:cNvPr>
        <xdr:cNvPicPr/>
      </xdr:nvPicPr>
      <xdr:blipFill>
        <a:blip xmlns:r="http://schemas.openxmlformats.org/officeDocument/2006/relationships" r:embed="rId121"/>
        <a:stretch/>
      </xdr:blipFill>
      <xdr:spPr>
        <a:xfrm>
          <a:off x="8255726" y="519076424"/>
          <a:ext cx="1745523" cy="1674376"/>
        </a:xfrm>
        <a:prstGeom prst="rect">
          <a:avLst/>
        </a:prstGeom>
        <a:ln w="0">
          <a:noFill/>
        </a:ln>
      </xdr:spPr>
    </xdr:pic>
    <xdr:clientData/>
  </xdr:twoCellAnchor>
  <xdr:twoCellAnchor>
    <xdr:from>
      <xdr:col>4</xdr:col>
      <xdr:colOff>409440</xdr:colOff>
      <xdr:row>221</xdr:row>
      <xdr:rowOff>619290</xdr:rowOff>
    </xdr:from>
    <xdr:to>
      <xdr:col>4</xdr:col>
      <xdr:colOff>2343150</xdr:colOff>
      <xdr:row>221</xdr:row>
      <xdr:rowOff>2457450</xdr:rowOff>
    </xdr:to>
    <xdr:pic>
      <xdr:nvPicPr>
        <xdr:cNvPr id="124" name="Рисунок 55" descr="https://ironking.ru/upload/iblock/360/3600ac12ebe67e9d77c0fd1b69f0eca2.jpg">
          <a:extLst>
            <a:ext uri="{FF2B5EF4-FFF2-40B4-BE49-F238E27FC236}">
              <a16:creationId xmlns:a16="http://schemas.microsoft.com/office/drawing/2014/main" id="{00000000-0008-0000-0000-00007C000000}"/>
            </a:ext>
          </a:extLst>
        </xdr:cNvPr>
        <xdr:cNvPicPr/>
      </xdr:nvPicPr>
      <xdr:blipFill>
        <a:blip xmlns:r="http://schemas.openxmlformats.org/officeDocument/2006/relationships" r:embed="rId122"/>
        <a:stretch/>
      </xdr:blipFill>
      <xdr:spPr>
        <a:xfrm>
          <a:off x="8200890" y="522093990"/>
          <a:ext cx="1933710" cy="1838160"/>
        </a:xfrm>
        <a:prstGeom prst="rect">
          <a:avLst/>
        </a:prstGeom>
        <a:ln w="0">
          <a:noFill/>
        </a:ln>
      </xdr:spPr>
    </xdr:pic>
    <xdr:clientData/>
  </xdr:twoCellAnchor>
  <xdr:twoCellAnchor>
    <xdr:from>
      <xdr:col>4</xdr:col>
      <xdr:colOff>447600</xdr:colOff>
      <xdr:row>222</xdr:row>
      <xdr:rowOff>485940</xdr:rowOff>
    </xdr:from>
    <xdr:to>
      <xdr:col>4</xdr:col>
      <xdr:colOff>2438400</xdr:colOff>
      <xdr:row>222</xdr:row>
      <xdr:rowOff>2438400</xdr:rowOff>
    </xdr:to>
    <xdr:pic>
      <xdr:nvPicPr>
        <xdr:cNvPr id="125" name="Рисунок 56" descr="https://ironking.ru/upload/iblock/546/5462fc12e19427fef712ae7e3da587dd.jpg">
          <a:extLst>
            <a:ext uri="{FF2B5EF4-FFF2-40B4-BE49-F238E27FC236}">
              <a16:creationId xmlns:a16="http://schemas.microsoft.com/office/drawing/2014/main" id="{00000000-0008-0000-0000-00007D000000}"/>
            </a:ext>
          </a:extLst>
        </xdr:cNvPr>
        <xdr:cNvPicPr/>
      </xdr:nvPicPr>
      <xdr:blipFill>
        <a:blip xmlns:r="http://schemas.openxmlformats.org/officeDocument/2006/relationships" r:embed="rId123"/>
        <a:stretch/>
      </xdr:blipFill>
      <xdr:spPr>
        <a:xfrm>
          <a:off x="8239050" y="525046740"/>
          <a:ext cx="1990800" cy="1952460"/>
        </a:xfrm>
        <a:prstGeom prst="rect">
          <a:avLst/>
        </a:prstGeom>
        <a:ln w="0">
          <a:noFill/>
        </a:ln>
      </xdr:spPr>
    </xdr:pic>
    <xdr:clientData/>
  </xdr:twoCellAnchor>
  <xdr:twoCellAnchor>
    <xdr:from>
      <xdr:col>4</xdr:col>
      <xdr:colOff>435424</xdr:colOff>
      <xdr:row>223</xdr:row>
      <xdr:rowOff>561430</xdr:rowOff>
    </xdr:from>
    <xdr:to>
      <xdr:col>4</xdr:col>
      <xdr:colOff>2362200</xdr:colOff>
      <xdr:row>223</xdr:row>
      <xdr:rowOff>2476500</xdr:rowOff>
    </xdr:to>
    <xdr:pic>
      <xdr:nvPicPr>
        <xdr:cNvPr id="126" name="Рисунок 57" descr="https://ironking.ru/upload/iblock/7e9/7e91642d22fb4c06d56f44c96938abf7.jpg">
          <a:extLst>
            <a:ext uri="{FF2B5EF4-FFF2-40B4-BE49-F238E27FC236}">
              <a16:creationId xmlns:a16="http://schemas.microsoft.com/office/drawing/2014/main" id="{00000000-0008-0000-0000-00007E000000}"/>
            </a:ext>
          </a:extLst>
        </xdr:cNvPr>
        <xdr:cNvPicPr/>
      </xdr:nvPicPr>
      <xdr:blipFill>
        <a:blip xmlns:r="http://schemas.openxmlformats.org/officeDocument/2006/relationships" r:embed="rId124"/>
        <a:stretch/>
      </xdr:blipFill>
      <xdr:spPr>
        <a:xfrm>
          <a:off x="8226874" y="528208330"/>
          <a:ext cx="1926776" cy="1915070"/>
        </a:xfrm>
        <a:prstGeom prst="rect">
          <a:avLst/>
        </a:prstGeom>
        <a:ln w="0">
          <a:noFill/>
        </a:ln>
      </xdr:spPr>
    </xdr:pic>
    <xdr:clientData/>
  </xdr:twoCellAnchor>
  <xdr:twoCellAnchor>
    <xdr:from>
      <xdr:col>4</xdr:col>
      <xdr:colOff>342486</xdr:colOff>
      <xdr:row>224</xdr:row>
      <xdr:rowOff>618316</xdr:rowOff>
    </xdr:from>
    <xdr:to>
      <xdr:col>4</xdr:col>
      <xdr:colOff>2514599</xdr:colOff>
      <xdr:row>224</xdr:row>
      <xdr:rowOff>2476499</xdr:rowOff>
    </xdr:to>
    <xdr:pic>
      <xdr:nvPicPr>
        <xdr:cNvPr id="127" name="Рисунок 58" descr="https://ironking.ru/upload/iblock/b59/b595886c95458d643488bd4cb30b206e.jpg">
          <a:extLst>
            <a:ext uri="{FF2B5EF4-FFF2-40B4-BE49-F238E27FC236}">
              <a16:creationId xmlns:a16="http://schemas.microsoft.com/office/drawing/2014/main" id="{00000000-0008-0000-0000-00007F000000}"/>
            </a:ext>
          </a:extLst>
        </xdr:cNvPr>
        <xdr:cNvPicPr/>
      </xdr:nvPicPr>
      <xdr:blipFill>
        <a:blip xmlns:r="http://schemas.openxmlformats.org/officeDocument/2006/relationships" r:embed="rId125"/>
        <a:stretch/>
      </xdr:blipFill>
      <xdr:spPr>
        <a:xfrm>
          <a:off x="8133936" y="531351316"/>
          <a:ext cx="2172113" cy="1858183"/>
        </a:xfrm>
        <a:prstGeom prst="rect">
          <a:avLst/>
        </a:prstGeom>
        <a:ln w="0">
          <a:noFill/>
        </a:ln>
      </xdr:spPr>
    </xdr:pic>
    <xdr:clientData/>
  </xdr:twoCellAnchor>
  <xdr:twoCellAnchor>
    <xdr:from>
      <xdr:col>4</xdr:col>
      <xdr:colOff>633320</xdr:colOff>
      <xdr:row>225</xdr:row>
      <xdr:rowOff>503376</xdr:rowOff>
    </xdr:from>
    <xdr:to>
      <xdr:col>4</xdr:col>
      <xdr:colOff>2470042</xdr:colOff>
      <xdr:row>225</xdr:row>
      <xdr:rowOff>2667000</xdr:rowOff>
    </xdr:to>
    <xdr:pic>
      <xdr:nvPicPr>
        <xdr:cNvPr id="128" name="Рисунок 59" descr="https://ironking.ru/upload/iblock/ca3/ca396404bc42611725aef523a6c06069.jpg">
          <a:extLst>
            <a:ext uri="{FF2B5EF4-FFF2-40B4-BE49-F238E27FC236}">
              <a16:creationId xmlns:a16="http://schemas.microsoft.com/office/drawing/2014/main" id="{00000000-0008-0000-0000-000080000000}"/>
            </a:ext>
          </a:extLst>
        </xdr:cNvPr>
        <xdr:cNvPicPr/>
      </xdr:nvPicPr>
      <xdr:blipFill>
        <a:blip xmlns:r="http://schemas.openxmlformats.org/officeDocument/2006/relationships" r:embed="rId126"/>
        <a:stretch/>
      </xdr:blipFill>
      <xdr:spPr>
        <a:xfrm>
          <a:off x="8424770" y="534322476"/>
          <a:ext cx="1836722" cy="2163624"/>
        </a:xfrm>
        <a:prstGeom prst="rect">
          <a:avLst/>
        </a:prstGeom>
        <a:ln w="0">
          <a:noFill/>
        </a:ln>
      </xdr:spPr>
    </xdr:pic>
    <xdr:clientData/>
  </xdr:twoCellAnchor>
  <xdr:twoCellAnchor>
    <xdr:from>
      <xdr:col>4</xdr:col>
      <xdr:colOff>620434</xdr:colOff>
      <xdr:row>228</xdr:row>
      <xdr:rowOff>553122</xdr:rowOff>
    </xdr:from>
    <xdr:to>
      <xdr:col>4</xdr:col>
      <xdr:colOff>2228849</xdr:colOff>
      <xdr:row>228</xdr:row>
      <xdr:rowOff>2286000</xdr:rowOff>
    </xdr:to>
    <xdr:pic>
      <xdr:nvPicPr>
        <xdr:cNvPr id="129" name="Рисунок 60" descr="https://ironking.ru/upload/iblock/5a5/5a54a6ddef2546964819999dd6de0d9d.jpg">
          <a:extLst>
            <a:ext uri="{FF2B5EF4-FFF2-40B4-BE49-F238E27FC236}">
              <a16:creationId xmlns:a16="http://schemas.microsoft.com/office/drawing/2014/main" id="{00000000-0008-0000-0000-000081000000}"/>
            </a:ext>
          </a:extLst>
        </xdr:cNvPr>
        <xdr:cNvPicPr/>
      </xdr:nvPicPr>
      <xdr:blipFill>
        <a:blip xmlns:r="http://schemas.openxmlformats.org/officeDocument/2006/relationships" r:embed="rId127"/>
        <a:stretch/>
      </xdr:blipFill>
      <xdr:spPr>
        <a:xfrm>
          <a:off x="8411884" y="541134972"/>
          <a:ext cx="1608415" cy="1732878"/>
        </a:xfrm>
        <a:prstGeom prst="rect">
          <a:avLst/>
        </a:prstGeom>
        <a:ln w="0">
          <a:noFill/>
        </a:ln>
      </xdr:spPr>
    </xdr:pic>
    <xdr:clientData/>
  </xdr:twoCellAnchor>
  <xdr:twoCellAnchor>
    <xdr:from>
      <xdr:col>4</xdr:col>
      <xdr:colOff>438150</xdr:colOff>
      <xdr:row>230</xdr:row>
      <xdr:rowOff>476250</xdr:rowOff>
    </xdr:from>
    <xdr:to>
      <xdr:col>4</xdr:col>
      <xdr:colOff>2406758</xdr:colOff>
      <xdr:row>230</xdr:row>
      <xdr:rowOff>2422256</xdr:rowOff>
    </xdr:to>
    <xdr:pic>
      <xdr:nvPicPr>
        <xdr:cNvPr id="130" name="Рисунок 61" descr="https://ironking.ru/upload/iblock/00e/00e183539577089b5ce899517d97e1ae.jpg">
          <a:extLst>
            <a:ext uri="{FF2B5EF4-FFF2-40B4-BE49-F238E27FC236}">
              <a16:creationId xmlns:a16="http://schemas.microsoft.com/office/drawing/2014/main" id="{00000000-0008-0000-0000-000082000000}"/>
            </a:ext>
          </a:extLst>
        </xdr:cNvPr>
        <xdr:cNvPicPr/>
      </xdr:nvPicPr>
      <xdr:blipFill>
        <a:blip xmlns:r="http://schemas.openxmlformats.org/officeDocument/2006/relationships" r:embed="rId128"/>
        <a:stretch/>
      </xdr:blipFill>
      <xdr:spPr>
        <a:xfrm>
          <a:off x="8229600" y="544715700"/>
          <a:ext cx="1968608" cy="1946006"/>
        </a:xfrm>
        <a:prstGeom prst="rect">
          <a:avLst/>
        </a:prstGeom>
        <a:ln w="0">
          <a:noFill/>
        </a:ln>
      </xdr:spPr>
    </xdr:pic>
    <xdr:clientData/>
  </xdr:twoCellAnchor>
  <xdr:twoCellAnchor>
    <xdr:from>
      <xdr:col>4</xdr:col>
      <xdr:colOff>381000</xdr:colOff>
      <xdr:row>231</xdr:row>
      <xdr:rowOff>514350</xdr:rowOff>
    </xdr:from>
    <xdr:to>
      <xdr:col>4</xdr:col>
      <xdr:colOff>2457450</xdr:colOff>
      <xdr:row>231</xdr:row>
      <xdr:rowOff>2382542</xdr:rowOff>
    </xdr:to>
    <xdr:pic>
      <xdr:nvPicPr>
        <xdr:cNvPr id="131" name="Рисунок 62" descr="https://ironking.ru/upload/iblock/8a6/8a61d41a765338eb15d2059c8deae00c.jpg">
          <a:extLst>
            <a:ext uri="{FF2B5EF4-FFF2-40B4-BE49-F238E27FC236}">
              <a16:creationId xmlns:a16="http://schemas.microsoft.com/office/drawing/2014/main" id="{00000000-0008-0000-0000-000083000000}"/>
            </a:ext>
          </a:extLst>
        </xdr:cNvPr>
        <xdr:cNvPicPr/>
      </xdr:nvPicPr>
      <xdr:blipFill>
        <a:blip xmlns:r="http://schemas.openxmlformats.org/officeDocument/2006/relationships" r:embed="rId129"/>
        <a:stretch/>
      </xdr:blipFill>
      <xdr:spPr>
        <a:xfrm>
          <a:off x="8172450" y="547839900"/>
          <a:ext cx="2076450" cy="1868192"/>
        </a:xfrm>
        <a:prstGeom prst="rect">
          <a:avLst/>
        </a:prstGeom>
        <a:ln w="0">
          <a:noFill/>
        </a:ln>
      </xdr:spPr>
    </xdr:pic>
    <xdr:clientData/>
  </xdr:twoCellAnchor>
  <xdr:twoCellAnchor>
    <xdr:from>
      <xdr:col>4</xdr:col>
      <xdr:colOff>355170</xdr:colOff>
      <xdr:row>232</xdr:row>
      <xdr:rowOff>816889</xdr:rowOff>
    </xdr:from>
    <xdr:to>
      <xdr:col>4</xdr:col>
      <xdr:colOff>2421610</xdr:colOff>
      <xdr:row>232</xdr:row>
      <xdr:rowOff>2132361</xdr:rowOff>
    </xdr:to>
    <xdr:pic>
      <xdr:nvPicPr>
        <xdr:cNvPr id="132" name="Рисунок 63" descr="https://ironking.ru/upload/iblock/95b/95be36ada7d79034312ef8e07a6aeb0c.jpg">
          <a:extLst>
            <a:ext uri="{FF2B5EF4-FFF2-40B4-BE49-F238E27FC236}">
              <a16:creationId xmlns:a16="http://schemas.microsoft.com/office/drawing/2014/main" id="{00000000-0008-0000-0000-000084000000}"/>
            </a:ext>
          </a:extLst>
        </xdr:cNvPr>
        <xdr:cNvPicPr/>
      </xdr:nvPicPr>
      <xdr:blipFill>
        <a:blip xmlns:r="http://schemas.openxmlformats.org/officeDocument/2006/relationships" r:embed="rId130"/>
        <a:stretch/>
      </xdr:blipFill>
      <xdr:spPr>
        <a:xfrm>
          <a:off x="8146620" y="551228539"/>
          <a:ext cx="2066440" cy="1315472"/>
        </a:xfrm>
        <a:prstGeom prst="rect">
          <a:avLst/>
        </a:prstGeom>
        <a:ln w="0">
          <a:noFill/>
        </a:ln>
      </xdr:spPr>
    </xdr:pic>
    <xdr:clientData/>
  </xdr:twoCellAnchor>
  <xdr:twoCellAnchor>
    <xdr:from>
      <xdr:col>4</xdr:col>
      <xdr:colOff>400050</xdr:colOff>
      <xdr:row>233</xdr:row>
      <xdr:rowOff>321266</xdr:rowOff>
    </xdr:from>
    <xdr:to>
      <xdr:col>4</xdr:col>
      <xdr:colOff>2552699</xdr:colOff>
      <xdr:row>233</xdr:row>
      <xdr:rowOff>2495550</xdr:rowOff>
    </xdr:to>
    <xdr:pic>
      <xdr:nvPicPr>
        <xdr:cNvPr id="133" name="Рисунок 64" descr="https://ironking.ru/upload/iblock/0a9/0a9dbca2ae79e50e3f07712d5fa71d22.jpg">
          <a:extLst>
            <a:ext uri="{FF2B5EF4-FFF2-40B4-BE49-F238E27FC236}">
              <a16:creationId xmlns:a16="http://schemas.microsoft.com/office/drawing/2014/main" id="{00000000-0008-0000-0000-000085000000}"/>
            </a:ext>
          </a:extLst>
        </xdr:cNvPr>
        <xdr:cNvPicPr/>
      </xdr:nvPicPr>
      <xdr:blipFill>
        <a:blip xmlns:r="http://schemas.openxmlformats.org/officeDocument/2006/relationships" r:embed="rId131"/>
        <a:stretch/>
      </xdr:blipFill>
      <xdr:spPr>
        <a:xfrm>
          <a:off x="8191500" y="553819016"/>
          <a:ext cx="2152649" cy="2174284"/>
        </a:xfrm>
        <a:prstGeom prst="rect">
          <a:avLst/>
        </a:prstGeom>
        <a:ln w="0">
          <a:noFill/>
        </a:ln>
      </xdr:spPr>
    </xdr:pic>
    <xdr:clientData/>
  </xdr:twoCellAnchor>
  <xdr:twoCellAnchor>
    <xdr:from>
      <xdr:col>4</xdr:col>
      <xdr:colOff>299722</xdr:colOff>
      <xdr:row>215</xdr:row>
      <xdr:rowOff>648552</xdr:rowOff>
    </xdr:from>
    <xdr:to>
      <xdr:col>4</xdr:col>
      <xdr:colOff>2506852</xdr:colOff>
      <xdr:row>215</xdr:row>
      <xdr:rowOff>2429472</xdr:rowOff>
    </xdr:to>
    <xdr:pic>
      <xdr:nvPicPr>
        <xdr:cNvPr id="134" name="Picture 46080" descr="TZ-5059">
          <a:extLst>
            <a:ext uri="{FF2B5EF4-FFF2-40B4-BE49-F238E27FC236}">
              <a16:creationId xmlns:a16="http://schemas.microsoft.com/office/drawing/2014/main" id="{00000000-0008-0000-0000-000086000000}"/>
            </a:ext>
          </a:extLst>
        </xdr:cNvPr>
        <xdr:cNvPicPr/>
      </xdr:nvPicPr>
      <xdr:blipFill>
        <a:blip xmlns:r="http://schemas.openxmlformats.org/officeDocument/2006/relationships" r:embed="rId132"/>
        <a:stretch/>
      </xdr:blipFill>
      <xdr:spPr>
        <a:xfrm>
          <a:off x="8091172" y="506102202"/>
          <a:ext cx="2207130" cy="1780920"/>
        </a:xfrm>
        <a:prstGeom prst="rect">
          <a:avLst/>
        </a:prstGeom>
        <a:ln w="0">
          <a:noFill/>
        </a:ln>
      </xdr:spPr>
    </xdr:pic>
    <xdr:clientData/>
  </xdr:twoCellAnchor>
  <xdr:twoCellAnchor>
    <xdr:from>
      <xdr:col>4</xdr:col>
      <xdr:colOff>402310</xdr:colOff>
      <xdr:row>227</xdr:row>
      <xdr:rowOff>691814</xdr:rowOff>
    </xdr:from>
    <xdr:to>
      <xdr:col>4</xdr:col>
      <xdr:colOff>2495550</xdr:colOff>
      <xdr:row>227</xdr:row>
      <xdr:rowOff>2362200</xdr:rowOff>
    </xdr:to>
    <xdr:pic>
      <xdr:nvPicPr>
        <xdr:cNvPr id="135" name="Picture 45542" descr="http://www.tzfit.com/res/ico/f65ff36ed2df80df.jpg">
          <a:extLst>
            <a:ext uri="{FF2B5EF4-FFF2-40B4-BE49-F238E27FC236}">
              <a16:creationId xmlns:a16="http://schemas.microsoft.com/office/drawing/2014/main" id="{00000000-0008-0000-0000-000087000000}"/>
            </a:ext>
          </a:extLst>
        </xdr:cNvPr>
        <xdr:cNvPicPr/>
      </xdr:nvPicPr>
      <xdr:blipFill>
        <a:blip xmlns:r="http://schemas.openxmlformats.org/officeDocument/2006/relationships" r:embed="rId133"/>
        <a:stretch/>
      </xdr:blipFill>
      <xdr:spPr>
        <a:xfrm>
          <a:off x="8193760" y="538187564"/>
          <a:ext cx="2093240" cy="1670386"/>
        </a:xfrm>
        <a:prstGeom prst="rect">
          <a:avLst/>
        </a:prstGeom>
        <a:ln w="0">
          <a:noFill/>
        </a:ln>
      </xdr:spPr>
    </xdr:pic>
    <xdr:clientData/>
  </xdr:twoCellAnchor>
  <xdr:twoCellAnchor>
    <xdr:from>
      <xdr:col>4</xdr:col>
      <xdr:colOff>582244</xdr:colOff>
      <xdr:row>361</xdr:row>
      <xdr:rowOff>630733</xdr:rowOff>
    </xdr:from>
    <xdr:to>
      <xdr:col>4</xdr:col>
      <xdr:colOff>2133600</xdr:colOff>
      <xdr:row>361</xdr:row>
      <xdr:rowOff>2133600</xdr:rowOff>
    </xdr:to>
    <xdr:pic>
      <xdr:nvPicPr>
        <xdr:cNvPr id="136" name="Рисунок 2" descr="https://ironking.ru/upload/resize_cache/iblock/2ce/300_300_1/2ce64cdd94fd2376005d2de2916c6621.jpg">
          <a:extLst>
            <a:ext uri="{FF2B5EF4-FFF2-40B4-BE49-F238E27FC236}">
              <a16:creationId xmlns:a16="http://schemas.microsoft.com/office/drawing/2014/main" id="{00000000-0008-0000-0000-000088000000}"/>
            </a:ext>
          </a:extLst>
        </xdr:cNvPr>
        <xdr:cNvPicPr/>
      </xdr:nvPicPr>
      <xdr:blipFill>
        <a:blip xmlns:r="http://schemas.openxmlformats.org/officeDocument/2006/relationships" r:embed="rId134"/>
        <a:stretch/>
      </xdr:blipFill>
      <xdr:spPr>
        <a:xfrm>
          <a:off x="8373694" y="935357083"/>
          <a:ext cx="1551356" cy="1502867"/>
        </a:xfrm>
        <a:prstGeom prst="rect">
          <a:avLst/>
        </a:prstGeom>
        <a:ln w="0">
          <a:noFill/>
        </a:ln>
      </xdr:spPr>
    </xdr:pic>
    <xdr:clientData/>
  </xdr:twoCellAnchor>
  <xdr:twoCellAnchor>
    <xdr:from>
      <xdr:col>4</xdr:col>
      <xdr:colOff>585150</xdr:colOff>
      <xdr:row>362</xdr:row>
      <xdr:rowOff>606783</xdr:rowOff>
    </xdr:from>
    <xdr:to>
      <xdr:col>4</xdr:col>
      <xdr:colOff>2190750</xdr:colOff>
      <xdr:row>362</xdr:row>
      <xdr:rowOff>2142688</xdr:rowOff>
    </xdr:to>
    <xdr:pic>
      <xdr:nvPicPr>
        <xdr:cNvPr id="137" name="Рисунок 3" descr="https://ironking.ru/upload/resize_cache/iblock/6b1/300_300_1/6b16b8ddd6f1fbeb1960bd1e2fe6a8e3.jpg">
          <a:extLst>
            <a:ext uri="{FF2B5EF4-FFF2-40B4-BE49-F238E27FC236}">
              <a16:creationId xmlns:a16="http://schemas.microsoft.com/office/drawing/2014/main" id="{00000000-0008-0000-0000-000089000000}"/>
            </a:ext>
          </a:extLst>
        </xdr:cNvPr>
        <xdr:cNvPicPr/>
      </xdr:nvPicPr>
      <xdr:blipFill>
        <a:blip xmlns:r="http://schemas.openxmlformats.org/officeDocument/2006/relationships" r:embed="rId135"/>
        <a:stretch/>
      </xdr:blipFill>
      <xdr:spPr>
        <a:xfrm>
          <a:off x="8376600" y="938190633"/>
          <a:ext cx="1605600" cy="1535905"/>
        </a:xfrm>
        <a:prstGeom prst="rect">
          <a:avLst/>
        </a:prstGeom>
        <a:ln w="0">
          <a:noFill/>
        </a:ln>
      </xdr:spPr>
    </xdr:pic>
    <xdr:clientData/>
  </xdr:twoCellAnchor>
  <xdr:twoCellAnchor>
    <xdr:from>
      <xdr:col>4</xdr:col>
      <xdr:colOff>665542</xdr:colOff>
      <xdr:row>363</xdr:row>
      <xdr:rowOff>638190</xdr:rowOff>
    </xdr:from>
    <xdr:to>
      <xdr:col>4</xdr:col>
      <xdr:colOff>2301816</xdr:colOff>
      <xdr:row>363</xdr:row>
      <xdr:rowOff>2205280</xdr:rowOff>
    </xdr:to>
    <xdr:pic>
      <xdr:nvPicPr>
        <xdr:cNvPr id="138" name="Рисунок 4" descr="https://ironking.ru/upload/resize_cache/iblock/9b6/300_300_1/9b60ef0dba191be59850e0053e304f37.jpg">
          <a:extLst>
            <a:ext uri="{FF2B5EF4-FFF2-40B4-BE49-F238E27FC236}">
              <a16:creationId xmlns:a16="http://schemas.microsoft.com/office/drawing/2014/main" id="{00000000-0008-0000-0000-00008A000000}"/>
            </a:ext>
          </a:extLst>
        </xdr:cNvPr>
        <xdr:cNvPicPr/>
      </xdr:nvPicPr>
      <xdr:blipFill>
        <a:blip xmlns:r="http://schemas.openxmlformats.org/officeDocument/2006/relationships" r:embed="rId136"/>
        <a:stretch/>
      </xdr:blipFill>
      <xdr:spPr>
        <a:xfrm>
          <a:off x="8456992" y="941079540"/>
          <a:ext cx="1636274" cy="1567090"/>
        </a:xfrm>
        <a:prstGeom prst="rect">
          <a:avLst/>
        </a:prstGeom>
        <a:ln w="0">
          <a:noFill/>
        </a:ln>
      </xdr:spPr>
    </xdr:pic>
    <xdr:clientData/>
  </xdr:twoCellAnchor>
  <xdr:twoCellAnchor>
    <xdr:from>
      <xdr:col>4</xdr:col>
      <xdr:colOff>582798</xdr:colOff>
      <xdr:row>364</xdr:row>
      <xdr:rowOff>539335</xdr:rowOff>
    </xdr:from>
    <xdr:to>
      <xdr:col>4</xdr:col>
      <xdr:colOff>2305050</xdr:colOff>
      <xdr:row>364</xdr:row>
      <xdr:rowOff>2225918</xdr:rowOff>
    </xdr:to>
    <xdr:pic>
      <xdr:nvPicPr>
        <xdr:cNvPr id="139" name="Рисунок 5" descr="https://ironking.ru/upload/resize_cache/iblock/3a6/300_300_1/3a6672dcf9257e141238b569e51d69ef.jpg">
          <a:extLst>
            <a:ext uri="{FF2B5EF4-FFF2-40B4-BE49-F238E27FC236}">
              <a16:creationId xmlns:a16="http://schemas.microsoft.com/office/drawing/2014/main" id="{00000000-0008-0000-0000-00008B000000}"/>
            </a:ext>
          </a:extLst>
        </xdr:cNvPr>
        <xdr:cNvPicPr/>
      </xdr:nvPicPr>
      <xdr:blipFill>
        <a:blip xmlns:r="http://schemas.openxmlformats.org/officeDocument/2006/relationships" r:embed="rId137"/>
        <a:stretch/>
      </xdr:blipFill>
      <xdr:spPr>
        <a:xfrm>
          <a:off x="8374248" y="943838185"/>
          <a:ext cx="1722252" cy="1686583"/>
        </a:xfrm>
        <a:prstGeom prst="rect">
          <a:avLst/>
        </a:prstGeom>
        <a:ln w="0">
          <a:noFill/>
        </a:ln>
      </xdr:spPr>
    </xdr:pic>
    <xdr:clientData/>
  </xdr:twoCellAnchor>
  <xdr:twoCellAnchor>
    <xdr:from>
      <xdr:col>4</xdr:col>
      <xdr:colOff>588591</xdr:colOff>
      <xdr:row>365</xdr:row>
      <xdr:rowOff>594787</xdr:rowOff>
    </xdr:from>
    <xdr:to>
      <xdr:col>4</xdr:col>
      <xdr:colOff>2308456</xdr:colOff>
      <xdr:row>365</xdr:row>
      <xdr:rowOff>2310787</xdr:rowOff>
    </xdr:to>
    <xdr:pic>
      <xdr:nvPicPr>
        <xdr:cNvPr id="140" name="Рисунок 6" descr="https://ironking.ru/upload/resize_cache/iblock/e30/300_300_1/e3013e29b3302705be3dc6d08e05b425.jpg">
          <a:extLst>
            <a:ext uri="{FF2B5EF4-FFF2-40B4-BE49-F238E27FC236}">
              <a16:creationId xmlns:a16="http://schemas.microsoft.com/office/drawing/2014/main" id="{00000000-0008-0000-0000-00008C000000}"/>
            </a:ext>
          </a:extLst>
        </xdr:cNvPr>
        <xdr:cNvPicPr/>
      </xdr:nvPicPr>
      <xdr:blipFill>
        <a:blip xmlns:r="http://schemas.openxmlformats.org/officeDocument/2006/relationships" r:embed="rId138"/>
        <a:stretch/>
      </xdr:blipFill>
      <xdr:spPr>
        <a:xfrm rot="21384324">
          <a:off x="8380041" y="946751137"/>
          <a:ext cx="1719865" cy="1716000"/>
        </a:xfrm>
        <a:prstGeom prst="rect">
          <a:avLst/>
        </a:prstGeom>
        <a:ln w="0">
          <a:noFill/>
        </a:ln>
      </xdr:spPr>
    </xdr:pic>
    <xdr:clientData/>
  </xdr:twoCellAnchor>
  <xdr:twoCellAnchor>
    <xdr:from>
      <xdr:col>4</xdr:col>
      <xdr:colOff>599152</xdr:colOff>
      <xdr:row>366</xdr:row>
      <xdr:rowOff>590640</xdr:rowOff>
    </xdr:from>
    <xdr:to>
      <xdr:col>4</xdr:col>
      <xdr:colOff>2266950</xdr:colOff>
      <xdr:row>366</xdr:row>
      <xdr:rowOff>2209800</xdr:rowOff>
    </xdr:to>
    <xdr:pic>
      <xdr:nvPicPr>
        <xdr:cNvPr id="141" name="Рисунок 7" descr="https://ironking.ru/upload/resize_cache/iblock/cb8/300_300_1/cb8de20e0e27a2dd74be16d219360bf1.jpg">
          <a:extLst>
            <a:ext uri="{FF2B5EF4-FFF2-40B4-BE49-F238E27FC236}">
              <a16:creationId xmlns:a16="http://schemas.microsoft.com/office/drawing/2014/main" id="{00000000-0008-0000-0000-00008D000000}"/>
            </a:ext>
          </a:extLst>
        </xdr:cNvPr>
        <xdr:cNvPicPr/>
      </xdr:nvPicPr>
      <xdr:blipFill>
        <a:blip xmlns:r="http://schemas.openxmlformats.org/officeDocument/2006/relationships" r:embed="rId139"/>
        <a:stretch/>
      </xdr:blipFill>
      <xdr:spPr>
        <a:xfrm>
          <a:off x="8390602" y="949604490"/>
          <a:ext cx="1667798" cy="1619160"/>
        </a:xfrm>
        <a:prstGeom prst="rect">
          <a:avLst/>
        </a:prstGeom>
        <a:ln w="0">
          <a:noFill/>
        </a:ln>
      </xdr:spPr>
    </xdr:pic>
    <xdr:clientData/>
  </xdr:twoCellAnchor>
  <xdr:twoCellAnchor>
    <xdr:from>
      <xdr:col>4</xdr:col>
      <xdr:colOff>591785</xdr:colOff>
      <xdr:row>367</xdr:row>
      <xdr:rowOff>530614</xdr:rowOff>
    </xdr:from>
    <xdr:to>
      <xdr:col>4</xdr:col>
      <xdr:colOff>2247900</xdr:colOff>
      <xdr:row>367</xdr:row>
      <xdr:rowOff>2190750</xdr:rowOff>
    </xdr:to>
    <xdr:pic>
      <xdr:nvPicPr>
        <xdr:cNvPr id="142" name="Рисунок 8" descr="https://ironking.ru/upload/resize_cache/iblock/c1d/300_300_1/c1de97c6dfb0a89a731e9f36ed6f4923.jpg">
          <a:extLst>
            <a:ext uri="{FF2B5EF4-FFF2-40B4-BE49-F238E27FC236}">
              <a16:creationId xmlns:a16="http://schemas.microsoft.com/office/drawing/2014/main" id="{00000000-0008-0000-0000-00008E000000}"/>
            </a:ext>
          </a:extLst>
        </xdr:cNvPr>
        <xdr:cNvPicPr/>
      </xdr:nvPicPr>
      <xdr:blipFill>
        <a:blip xmlns:r="http://schemas.openxmlformats.org/officeDocument/2006/relationships" r:embed="rId140"/>
        <a:stretch/>
      </xdr:blipFill>
      <xdr:spPr>
        <a:xfrm>
          <a:off x="8383235" y="952401964"/>
          <a:ext cx="1656115" cy="1660136"/>
        </a:xfrm>
        <a:prstGeom prst="rect">
          <a:avLst/>
        </a:prstGeom>
        <a:ln w="0">
          <a:noFill/>
        </a:ln>
      </xdr:spPr>
    </xdr:pic>
    <xdr:clientData/>
  </xdr:twoCellAnchor>
  <xdr:twoCellAnchor>
    <xdr:from>
      <xdr:col>4</xdr:col>
      <xdr:colOff>639245</xdr:colOff>
      <xdr:row>368</xdr:row>
      <xdr:rowOff>611654</xdr:rowOff>
    </xdr:from>
    <xdr:to>
      <xdr:col>4</xdr:col>
      <xdr:colOff>2324100</xdr:colOff>
      <xdr:row>368</xdr:row>
      <xdr:rowOff>2228850</xdr:rowOff>
    </xdr:to>
    <xdr:pic>
      <xdr:nvPicPr>
        <xdr:cNvPr id="143" name="Рисунок 9" descr="https://ironking.ru/upload/resize_cache/iblock/193/300_300_1/193cd040ff10e953ee584bf10567bd7e.jpg">
          <a:extLst>
            <a:ext uri="{FF2B5EF4-FFF2-40B4-BE49-F238E27FC236}">
              <a16:creationId xmlns:a16="http://schemas.microsoft.com/office/drawing/2014/main" id="{00000000-0008-0000-0000-00008F000000}"/>
            </a:ext>
          </a:extLst>
        </xdr:cNvPr>
        <xdr:cNvPicPr/>
      </xdr:nvPicPr>
      <xdr:blipFill>
        <a:blip xmlns:r="http://schemas.openxmlformats.org/officeDocument/2006/relationships" r:embed="rId141"/>
        <a:stretch/>
      </xdr:blipFill>
      <xdr:spPr>
        <a:xfrm>
          <a:off x="8430695" y="955340504"/>
          <a:ext cx="1684855" cy="1617196"/>
        </a:xfrm>
        <a:prstGeom prst="rect">
          <a:avLst/>
        </a:prstGeom>
        <a:ln w="0">
          <a:noFill/>
        </a:ln>
      </xdr:spPr>
    </xdr:pic>
    <xdr:clientData/>
  </xdr:twoCellAnchor>
  <xdr:twoCellAnchor>
    <xdr:from>
      <xdr:col>4</xdr:col>
      <xdr:colOff>693519</xdr:colOff>
      <xdr:row>369</xdr:row>
      <xdr:rowOff>654274</xdr:rowOff>
    </xdr:from>
    <xdr:to>
      <xdr:col>4</xdr:col>
      <xdr:colOff>2324100</xdr:colOff>
      <xdr:row>369</xdr:row>
      <xdr:rowOff>2266950</xdr:rowOff>
    </xdr:to>
    <xdr:pic>
      <xdr:nvPicPr>
        <xdr:cNvPr id="144" name="Рисунок 10" descr="https://ironking.ru/upload/resize_cache/iblock/91a/300_300_1/91a4dbd13823cb68fa9fc89f7b8c631d.jpg">
          <a:extLst>
            <a:ext uri="{FF2B5EF4-FFF2-40B4-BE49-F238E27FC236}">
              <a16:creationId xmlns:a16="http://schemas.microsoft.com/office/drawing/2014/main" id="{00000000-0008-0000-0000-000090000000}"/>
            </a:ext>
          </a:extLst>
        </xdr:cNvPr>
        <xdr:cNvPicPr/>
      </xdr:nvPicPr>
      <xdr:blipFill>
        <a:blip xmlns:r="http://schemas.openxmlformats.org/officeDocument/2006/relationships" r:embed="rId142"/>
        <a:stretch/>
      </xdr:blipFill>
      <xdr:spPr>
        <a:xfrm>
          <a:off x="8484969" y="958240624"/>
          <a:ext cx="1630581" cy="1612676"/>
        </a:xfrm>
        <a:prstGeom prst="rect">
          <a:avLst/>
        </a:prstGeom>
        <a:ln w="0">
          <a:noFill/>
        </a:ln>
      </xdr:spPr>
    </xdr:pic>
    <xdr:clientData/>
  </xdr:twoCellAnchor>
  <xdr:twoCellAnchor>
    <xdr:from>
      <xdr:col>4</xdr:col>
      <xdr:colOff>632521</xdr:colOff>
      <xdr:row>370</xdr:row>
      <xdr:rowOff>594189</xdr:rowOff>
    </xdr:from>
    <xdr:to>
      <xdr:col>4</xdr:col>
      <xdr:colOff>2305051</xdr:colOff>
      <xdr:row>370</xdr:row>
      <xdr:rowOff>2266951</xdr:rowOff>
    </xdr:to>
    <xdr:pic>
      <xdr:nvPicPr>
        <xdr:cNvPr id="145" name="Рисунок 11" descr="https://ironking.ru/upload/resize_cache/iblock/07a/300_300_1/07a0e9ea16ff32e0ea42ee10d69f2ead.jpg">
          <a:extLst>
            <a:ext uri="{FF2B5EF4-FFF2-40B4-BE49-F238E27FC236}">
              <a16:creationId xmlns:a16="http://schemas.microsoft.com/office/drawing/2014/main" id="{00000000-0008-0000-0000-000091000000}"/>
            </a:ext>
          </a:extLst>
        </xdr:cNvPr>
        <xdr:cNvPicPr/>
      </xdr:nvPicPr>
      <xdr:blipFill>
        <a:blip xmlns:r="http://schemas.openxmlformats.org/officeDocument/2006/relationships" r:embed="rId143"/>
        <a:stretch/>
      </xdr:blipFill>
      <xdr:spPr>
        <a:xfrm>
          <a:off x="8423971" y="961038039"/>
          <a:ext cx="1672530" cy="1672762"/>
        </a:xfrm>
        <a:prstGeom prst="rect">
          <a:avLst/>
        </a:prstGeom>
        <a:ln w="0">
          <a:noFill/>
        </a:ln>
      </xdr:spPr>
    </xdr:pic>
    <xdr:clientData/>
  </xdr:twoCellAnchor>
  <xdr:twoCellAnchor>
    <xdr:from>
      <xdr:col>4</xdr:col>
      <xdr:colOff>201774</xdr:colOff>
      <xdr:row>350</xdr:row>
      <xdr:rowOff>712599</xdr:rowOff>
    </xdr:from>
    <xdr:to>
      <xdr:col>4</xdr:col>
      <xdr:colOff>2487800</xdr:colOff>
      <xdr:row>350</xdr:row>
      <xdr:rowOff>2303638</xdr:rowOff>
    </xdr:to>
    <xdr:pic>
      <xdr:nvPicPr>
        <xdr:cNvPr id="146" name="Рисунок 13" descr="СК04 на сайт.jpg">
          <a:extLst>
            <a:ext uri="{FF2B5EF4-FFF2-40B4-BE49-F238E27FC236}">
              <a16:creationId xmlns:a16="http://schemas.microsoft.com/office/drawing/2014/main" id="{00000000-0008-0000-0000-000092000000}"/>
            </a:ext>
          </a:extLst>
        </xdr:cNvPr>
        <xdr:cNvPicPr/>
      </xdr:nvPicPr>
      <xdr:blipFill>
        <a:blip xmlns:r="http://schemas.openxmlformats.org/officeDocument/2006/relationships" r:embed="rId144"/>
        <a:stretch/>
      </xdr:blipFill>
      <xdr:spPr>
        <a:xfrm>
          <a:off x="7993224" y="906787749"/>
          <a:ext cx="2286026" cy="1591039"/>
        </a:xfrm>
        <a:prstGeom prst="rect">
          <a:avLst/>
        </a:prstGeom>
        <a:ln w="0">
          <a:noFill/>
        </a:ln>
      </xdr:spPr>
    </xdr:pic>
    <xdr:clientData/>
  </xdr:twoCellAnchor>
  <xdr:twoCellAnchor>
    <xdr:from>
      <xdr:col>4</xdr:col>
      <xdr:colOff>193727</xdr:colOff>
      <xdr:row>275</xdr:row>
      <xdr:rowOff>624309</xdr:rowOff>
    </xdr:from>
    <xdr:to>
      <xdr:col>4</xdr:col>
      <xdr:colOff>2696058</xdr:colOff>
      <xdr:row>275</xdr:row>
      <xdr:rowOff>2299237</xdr:rowOff>
    </xdr:to>
    <xdr:pic>
      <xdr:nvPicPr>
        <xdr:cNvPr id="147" name="Picture 4" descr="&amp;Scy;R 08  &amp;Kcy;&amp;rcy;&amp;yucy;&amp;kcy; &amp;dcy;&amp;lcy;&amp;yacy; &amp;shcy;&amp;tcy;&amp;acy;&amp;ncy;&amp;gcy;&amp;icy;">
          <a:extLst>
            <a:ext uri="{FF2B5EF4-FFF2-40B4-BE49-F238E27FC236}">
              <a16:creationId xmlns:a16="http://schemas.microsoft.com/office/drawing/2014/main" id="{00000000-0008-0000-0000-000093000000}"/>
            </a:ext>
          </a:extLst>
        </xdr:cNvPr>
        <xdr:cNvPicPr/>
      </xdr:nvPicPr>
      <xdr:blipFill>
        <a:blip xmlns:r="http://schemas.openxmlformats.org/officeDocument/2006/relationships" r:embed="rId145"/>
        <a:stretch/>
      </xdr:blipFill>
      <xdr:spPr>
        <a:xfrm>
          <a:off x="7985177" y="660287709"/>
          <a:ext cx="2502331" cy="1674928"/>
        </a:xfrm>
        <a:prstGeom prst="rect">
          <a:avLst/>
        </a:prstGeom>
        <a:ln w="0">
          <a:noFill/>
        </a:ln>
      </xdr:spPr>
    </xdr:pic>
    <xdr:clientData/>
  </xdr:twoCellAnchor>
  <xdr:twoCellAnchor>
    <xdr:from>
      <xdr:col>4</xdr:col>
      <xdr:colOff>809434</xdr:colOff>
      <xdr:row>351</xdr:row>
      <xdr:rowOff>907796</xdr:rowOff>
    </xdr:from>
    <xdr:to>
      <xdr:col>4</xdr:col>
      <xdr:colOff>2373178</xdr:colOff>
      <xdr:row>351</xdr:row>
      <xdr:rowOff>2212436</xdr:rowOff>
    </xdr:to>
    <xdr:pic>
      <xdr:nvPicPr>
        <xdr:cNvPr id="148" name="Рисунок 15">
          <a:extLst>
            <a:ext uri="{FF2B5EF4-FFF2-40B4-BE49-F238E27FC236}">
              <a16:creationId xmlns:a16="http://schemas.microsoft.com/office/drawing/2014/main" id="{00000000-0008-0000-0000-000094000000}"/>
            </a:ext>
          </a:extLst>
        </xdr:cNvPr>
        <xdr:cNvPicPr/>
      </xdr:nvPicPr>
      <xdr:blipFill>
        <a:blip xmlns:r="http://schemas.openxmlformats.org/officeDocument/2006/relationships" r:embed="rId146"/>
        <a:stretch/>
      </xdr:blipFill>
      <xdr:spPr>
        <a:xfrm>
          <a:off x="8600884" y="910069046"/>
          <a:ext cx="1563744" cy="1304640"/>
        </a:xfrm>
        <a:prstGeom prst="rect">
          <a:avLst/>
        </a:prstGeom>
        <a:ln w="0">
          <a:noFill/>
        </a:ln>
      </xdr:spPr>
    </xdr:pic>
    <xdr:clientData/>
  </xdr:twoCellAnchor>
  <xdr:twoCellAnchor>
    <xdr:from>
      <xdr:col>4</xdr:col>
      <xdr:colOff>390600</xdr:colOff>
      <xdr:row>352</xdr:row>
      <xdr:rowOff>733350</xdr:rowOff>
    </xdr:from>
    <xdr:to>
      <xdr:col>4</xdr:col>
      <xdr:colOff>2405466</xdr:colOff>
      <xdr:row>352</xdr:row>
      <xdr:rowOff>2352270</xdr:rowOff>
    </xdr:to>
    <xdr:pic>
      <xdr:nvPicPr>
        <xdr:cNvPr id="149" name="Рисунок 41" descr="C:\Users\acer\Desktop\Тренажеры Iron King. Фото, описание, каталог\Тренажеры Iron King. Фото\Оборудование для кроссфита\CR 06 Кронштейн для хранения грифов, 3 места.jpg">
          <a:extLst>
            <a:ext uri="{FF2B5EF4-FFF2-40B4-BE49-F238E27FC236}">
              <a16:creationId xmlns:a16="http://schemas.microsoft.com/office/drawing/2014/main" id="{00000000-0008-0000-0000-000095000000}"/>
            </a:ext>
          </a:extLst>
        </xdr:cNvPr>
        <xdr:cNvPicPr/>
      </xdr:nvPicPr>
      <xdr:blipFill>
        <a:blip xmlns:r="http://schemas.openxmlformats.org/officeDocument/2006/relationships" r:embed="rId147"/>
        <a:stretch/>
      </xdr:blipFill>
      <xdr:spPr>
        <a:xfrm>
          <a:off x="8182050" y="912980700"/>
          <a:ext cx="2014866" cy="1618920"/>
        </a:xfrm>
        <a:prstGeom prst="rect">
          <a:avLst/>
        </a:prstGeom>
        <a:ln w="0">
          <a:noFill/>
        </a:ln>
      </xdr:spPr>
    </xdr:pic>
    <xdr:clientData/>
  </xdr:twoCellAnchor>
  <xdr:twoCellAnchor>
    <xdr:from>
      <xdr:col>4</xdr:col>
      <xdr:colOff>422889</xdr:colOff>
      <xdr:row>353</xdr:row>
      <xdr:rowOff>626626</xdr:rowOff>
    </xdr:from>
    <xdr:to>
      <xdr:col>4</xdr:col>
      <xdr:colOff>2470043</xdr:colOff>
      <xdr:row>353</xdr:row>
      <xdr:rowOff>2226466</xdr:rowOff>
    </xdr:to>
    <xdr:pic>
      <xdr:nvPicPr>
        <xdr:cNvPr id="150" name="Рисунок 42" descr="C:\Users\acer\Desktop\Тренажеры Iron King. Фото, описание, каталог\Тренажеры Iron King. Фото\Оборудование для кроссфита\СR 07 Кронштейн для хранения грифов, 6 мест.jpg">
          <a:extLst>
            <a:ext uri="{FF2B5EF4-FFF2-40B4-BE49-F238E27FC236}">
              <a16:creationId xmlns:a16="http://schemas.microsoft.com/office/drawing/2014/main" id="{00000000-0008-0000-0000-000096000000}"/>
            </a:ext>
          </a:extLst>
        </xdr:cNvPr>
        <xdr:cNvPicPr/>
      </xdr:nvPicPr>
      <xdr:blipFill>
        <a:blip xmlns:r="http://schemas.openxmlformats.org/officeDocument/2006/relationships" r:embed="rId148"/>
        <a:stretch/>
      </xdr:blipFill>
      <xdr:spPr>
        <a:xfrm>
          <a:off x="8214339" y="915960076"/>
          <a:ext cx="2047154" cy="1599840"/>
        </a:xfrm>
        <a:prstGeom prst="rect">
          <a:avLst/>
        </a:prstGeom>
        <a:ln w="0">
          <a:noFill/>
        </a:ln>
      </xdr:spPr>
    </xdr:pic>
    <xdr:clientData/>
  </xdr:twoCellAnchor>
  <xdr:twoCellAnchor>
    <xdr:from>
      <xdr:col>4</xdr:col>
      <xdr:colOff>328960</xdr:colOff>
      <xdr:row>272</xdr:row>
      <xdr:rowOff>947330</xdr:rowOff>
    </xdr:from>
    <xdr:to>
      <xdr:col>4</xdr:col>
      <xdr:colOff>2437754</xdr:colOff>
      <xdr:row>272</xdr:row>
      <xdr:rowOff>2185370</xdr:rowOff>
    </xdr:to>
    <xdr:pic>
      <xdr:nvPicPr>
        <xdr:cNvPr id="151" name="Рисунок 46" descr="балка600-2.jpg">
          <a:extLst>
            <a:ext uri="{FF2B5EF4-FFF2-40B4-BE49-F238E27FC236}">
              <a16:creationId xmlns:a16="http://schemas.microsoft.com/office/drawing/2014/main" id="{00000000-0008-0000-0000-000097000000}"/>
            </a:ext>
          </a:extLst>
        </xdr:cNvPr>
        <xdr:cNvPicPr/>
      </xdr:nvPicPr>
      <xdr:blipFill>
        <a:blip xmlns:r="http://schemas.openxmlformats.org/officeDocument/2006/relationships" r:embed="rId149"/>
        <a:stretch/>
      </xdr:blipFill>
      <xdr:spPr>
        <a:xfrm>
          <a:off x="8120410" y="651352430"/>
          <a:ext cx="2108794" cy="1238040"/>
        </a:xfrm>
        <a:prstGeom prst="rect">
          <a:avLst/>
        </a:prstGeom>
        <a:ln w="0">
          <a:noFill/>
        </a:ln>
      </xdr:spPr>
    </xdr:pic>
    <xdr:clientData/>
  </xdr:twoCellAnchor>
  <xdr:twoCellAnchor>
    <xdr:from>
      <xdr:col>4</xdr:col>
      <xdr:colOff>193728</xdr:colOff>
      <xdr:row>273</xdr:row>
      <xdr:rowOff>706787</xdr:rowOff>
    </xdr:from>
    <xdr:to>
      <xdr:col>4</xdr:col>
      <xdr:colOff>2776779</xdr:colOff>
      <xdr:row>273</xdr:row>
      <xdr:rowOff>2208186</xdr:rowOff>
    </xdr:to>
    <xdr:pic>
      <xdr:nvPicPr>
        <xdr:cNvPr id="152" name="Рисунок 47" descr="110=3.jpg">
          <a:extLst>
            <a:ext uri="{FF2B5EF4-FFF2-40B4-BE49-F238E27FC236}">
              <a16:creationId xmlns:a16="http://schemas.microsoft.com/office/drawing/2014/main" id="{00000000-0008-0000-0000-000098000000}"/>
            </a:ext>
          </a:extLst>
        </xdr:cNvPr>
        <xdr:cNvPicPr/>
      </xdr:nvPicPr>
      <xdr:blipFill>
        <a:blip xmlns:r="http://schemas.openxmlformats.org/officeDocument/2006/relationships" r:embed="rId150"/>
        <a:stretch/>
      </xdr:blipFill>
      <xdr:spPr>
        <a:xfrm>
          <a:off x="7985178" y="654197987"/>
          <a:ext cx="2583051" cy="1501399"/>
        </a:xfrm>
        <a:prstGeom prst="rect">
          <a:avLst/>
        </a:prstGeom>
        <a:ln w="0">
          <a:noFill/>
        </a:ln>
      </xdr:spPr>
    </xdr:pic>
    <xdr:clientData/>
  </xdr:twoCellAnchor>
  <xdr:twoCellAnchor>
    <xdr:from>
      <xdr:col>4</xdr:col>
      <xdr:colOff>161441</xdr:colOff>
      <xdr:row>274</xdr:row>
      <xdr:rowOff>734555</xdr:rowOff>
    </xdr:from>
    <xdr:to>
      <xdr:col>4</xdr:col>
      <xdr:colOff>2679915</xdr:colOff>
      <xdr:row>274</xdr:row>
      <xdr:rowOff>2348962</xdr:rowOff>
    </xdr:to>
    <xdr:pic>
      <xdr:nvPicPr>
        <xdr:cNvPr id="153" name="Рисунок 48" descr="балка1800-3.jpg">
          <a:extLst>
            <a:ext uri="{FF2B5EF4-FFF2-40B4-BE49-F238E27FC236}">
              <a16:creationId xmlns:a16="http://schemas.microsoft.com/office/drawing/2014/main" id="{00000000-0008-0000-0000-000099000000}"/>
            </a:ext>
          </a:extLst>
        </xdr:cNvPr>
        <xdr:cNvPicPr/>
      </xdr:nvPicPr>
      <xdr:blipFill>
        <a:blip xmlns:r="http://schemas.openxmlformats.org/officeDocument/2006/relationships" r:embed="rId151"/>
        <a:stretch/>
      </xdr:blipFill>
      <xdr:spPr>
        <a:xfrm>
          <a:off x="7952891" y="657311855"/>
          <a:ext cx="2518474" cy="1614407"/>
        </a:xfrm>
        <a:prstGeom prst="rect">
          <a:avLst/>
        </a:prstGeom>
        <a:ln w="0">
          <a:noFill/>
        </a:ln>
      </xdr:spPr>
    </xdr:pic>
    <xdr:clientData/>
  </xdr:twoCellAnchor>
  <xdr:twoCellAnchor>
    <xdr:from>
      <xdr:col>4</xdr:col>
      <xdr:colOff>342870</xdr:colOff>
      <xdr:row>276</xdr:row>
      <xdr:rowOff>790500</xdr:rowOff>
    </xdr:from>
    <xdr:to>
      <xdr:col>4</xdr:col>
      <xdr:colOff>2600809</xdr:colOff>
      <xdr:row>276</xdr:row>
      <xdr:rowOff>2209260</xdr:rowOff>
    </xdr:to>
    <xdr:pic>
      <xdr:nvPicPr>
        <xdr:cNvPr id="154"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id="{00000000-0008-0000-0000-00009A000000}"/>
            </a:ext>
          </a:extLst>
        </xdr:cNvPr>
        <xdr:cNvPicPr/>
      </xdr:nvPicPr>
      <xdr:blipFill>
        <a:blip xmlns:r="http://schemas.openxmlformats.org/officeDocument/2006/relationships" r:embed="rId152"/>
        <a:stretch/>
      </xdr:blipFill>
      <xdr:spPr>
        <a:xfrm>
          <a:off x="8134320" y="663540000"/>
          <a:ext cx="2257939" cy="1418760"/>
        </a:xfrm>
        <a:prstGeom prst="rect">
          <a:avLst/>
        </a:prstGeom>
        <a:ln w="0">
          <a:noFill/>
        </a:ln>
      </xdr:spPr>
    </xdr:pic>
    <xdr:clientData/>
  </xdr:twoCellAnchor>
  <xdr:twoCellAnchor>
    <xdr:from>
      <xdr:col>4</xdr:col>
      <xdr:colOff>403601</xdr:colOff>
      <xdr:row>280</xdr:row>
      <xdr:rowOff>788799</xdr:rowOff>
    </xdr:from>
    <xdr:to>
      <xdr:col>4</xdr:col>
      <xdr:colOff>2760635</xdr:colOff>
      <xdr:row>280</xdr:row>
      <xdr:rowOff>2516214</xdr:rowOff>
    </xdr:to>
    <xdr:pic>
      <xdr:nvPicPr>
        <xdr:cNvPr id="155" name="Picture 2" descr="&amp;Scy;R 13 &amp;Pcy;&amp;iecy;&amp;rcy;&amp;iecy;&amp;kcy;&amp;lcy;&amp;acy;&amp;dcy;&amp;icy;&amp;ncy;&amp;acy; &amp;dcy;&amp;vcy;&amp;ocy;&amp;jcy;&amp;ncy;&amp;acy;&amp;yacy; 1800">
          <a:extLst>
            <a:ext uri="{FF2B5EF4-FFF2-40B4-BE49-F238E27FC236}">
              <a16:creationId xmlns:a16="http://schemas.microsoft.com/office/drawing/2014/main" id="{00000000-0008-0000-0000-00009B000000}"/>
            </a:ext>
          </a:extLst>
        </xdr:cNvPr>
        <xdr:cNvPicPr/>
      </xdr:nvPicPr>
      <xdr:blipFill>
        <a:blip xmlns:r="http://schemas.openxmlformats.org/officeDocument/2006/relationships" r:embed="rId153"/>
        <a:stretch/>
      </xdr:blipFill>
      <xdr:spPr>
        <a:xfrm>
          <a:off x="8195051" y="675882699"/>
          <a:ext cx="2357034" cy="1727415"/>
        </a:xfrm>
        <a:prstGeom prst="rect">
          <a:avLst/>
        </a:prstGeom>
        <a:ln w="0">
          <a:noFill/>
        </a:ln>
      </xdr:spPr>
    </xdr:pic>
    <xdr:clientData/>
  </xdr:twoCellAnchor>
  <xdr:twoCellAnchor>
    <xdr:from>
      <xdr:col>4</xdr:col>
      <xdr:colOff>159270</xdr:colOff>
      <xdr:row>278</xdr:row>
      <xdr:rowOff>898136</xdr:rowOff>
    </xdr:from>
    <xdr:to>
      <xdr:col>4</xdr:col>
      <xdr:colOff>2793098</xdr:colOff>
      <xdr:row>278</xdr:row>
      <xdr:rowOff>2183696</xdr:rowOff>
    </xdr:to>
    <xdr:pic>
      <xdr:nvPicPr>
        <xdr:cNvPr id="156" name="Picture 3" descr="&amp;Scy;R 11  &amp;Pcy;&amp;iecy;&amp;rcy;&amp;iecy;&amp;kcy;&amp;lcy;&amp;acy;&amp;dcy;&amp;icy;&amp;ncy;&amp;acy; &amp;dcy;&amp;vcy;&amp;ocy;&amp;jcy;&amp;ncy;&amp;acy;&amp;yacy; 1100">
          <a:extLst>
            <a:ext uri="{FF2B5EF4-FFF2-40B4-BE49-F238E27FC236}">
              <a16:creationId xmlns:a16="http://schemas.microsoft.com/office/drawing/2014/main" id="{00000000-0008-0000-0000-00009C000000}"/>
            </a:ext>
          </a:extLst>
        </xdr:cNvPr>
        <xdr:cNvPicPr/>
      </xdr:nvPicPr>
      <xdr:blipFill>
        <a:blip xmlns:r="http://schemas.openxmlformats.org/officeDocument/2006/relationships" r:embed="rId154"/>
        <a:stretch/>
      </xdr:blipFill>
      <xdr:spPr>
        <a:xfrm>
          <a:off x="7950720" y="669819836"/>
          <a:ext cx="2633828" cy="1285560"/>
        </a:xfrm>
        <a:prstGeom prst="rect">
          <a:avLst/>
        </a:prstGeom>
        <a:ln w="0">
          <a:noFill/>
        </a:ln>
      </xdr:spPr>
    </xdr:pic>
    <xdr:clientData/>
  </xdr:twoCellAnchor>
  <xdr:twoCellAnchor>
    <xdr:from>
      <xdr:col>4</xdr:col>
      <xdr:colOff>257040</xdr:colOff>
      <xdr:row>277</xdr:row>
      <xdr:rowOff>933300</xdr:rowOff>
    </xdr:from>
    <xdr:to>
      <xdr:col>4</xdr:col>
      <xdr:colOff>2599195</xdr:colOff>
      <xdr:row>277</xdr:row>
      <xdr:rowOff>2266380</xdr:rowOff>
    </xdr:to>
    <xdr:pic>
      <xdr:nvPicPr>
        <xdr:cNvPr id="157" name="Рисунок 54">
          <a:extLst>
            <a:ext uri="{FF2B5EF4-FFF2-40B4-BE49-F238E27FC236}">
              <a16:creationId xmlns:a16="http://schemas.microsoft.com/office/drawing/2014/main" id="{00000000-0008-0000-0000-00009D000000}"/>
            </a:ext>
          </a:extLst>
        </xdr:cNvPr>
        <xdr:cNvPicPr/>
      </xdr:nvPicPr>
      <xdr:blipFill>
        <a:blip xmlns:r="http://schemas.openxmlformats.org/officeDocument/2006/relationships" r:embed="rId155"/>
        <a:stretch/>
      </xdr:blipFill>
      <xdr:spPr>
        <a:xfrm>
          <a:off x="8048490" y="666768900"/>
          <a:ext cx="2342155" cy="1333080"/>
        </a:xfrm>
        <a:prstGeom prst="rect">
          <a:avLst/>
        </a:prstGeom>
        <a:ln w="0">
          <a:noFill/>
        </a:ln>
      </xdr:spPr>
    </xdr:pic>
    <xdr:clientData/>
  </xdr:twoCellAnchor>
  <xdr:twoCellAnchor>
    <xdr:from>
      <xdr:col>4</xdr:col>
      <xdr:colOff>295290</xdr:colOff>
      <xdr:row>279</xdr:row>
      <xdr:rowOff>790710</xdr:rowOff>
    </xdr:from>
    <xdr:to>
      <xdr:col>4</xdr:col>
      <xdr:colOff>2525901</xdr:colOff>
      <xdr:row>279</xdr:row>
      <xdr:rowOff>2209470</xdr:rowOff>
    </xdr:to>
    <xdr:pic>
      <xdr:nvPicPr>
        <xdr:cNvPr id="158" name="Рисунок 55">
          <a:extLst>
            <a:ext uri="{FF2B5EF4-FFF2-40B4-BE49-F238E27FC236}">
              <a16:creationId xmlns:a16="http://schemas.microsoft.com/office/drawing/2014/main" id="{00000000-0008-0000-0000-00009E000000}"/>
            </a:ext>
          </a:extLst>
        </xdr:cNvPr>
        <xdr:cNvPicPr/>
      </xdr:nvPicPr>
      <xdr:blipFill>
        <a:blip xmlns:r="http://schemas.openxmlformats.org/officeDocument/2006/relationships" r:embed="rId156"/>
        <a:stretch/>
      </xdr:blipFill>
      <xdr:spPr>
        <a:xfrm>
          <a:off x="8086740" y="672798510"/>
          <a:ext cx="2230611" cy="1418760"/>
        </a:xfrm>
        <a:prstGeom prst="rect">
          <a:avLst/>
        </a:prstGeom>
        <a:ln w="0">
          <a:noFill/>
        </a:ln>
      </xdr:spPr>
    </xdr:pic>
    <xdr:clientData/>
  </xdr:twoCellAnchor>
  <xdr:twoCellAnchor>
    <xdr:from>
      <xdr:col>4</xdr:col>
      <xdr:colOff>179815</xdr:colOff>
      <xdr:row>314</xdr:row>
      <xdr:rowOff>601735</xdr:rowOff>
    </xdr:from>
    <xdr:to>
      <xdr:col>4</xdr:col>
      <xdr:colOff>2728347</xdr:colOff>
      <xdr:row>314</xdr:row>
      <xdr:rowOff>2125255</xdr:rowOff>
    </xdr:to>
    <xdr:pic>
      <xdr:nvPicPr>
        <xdr:cNvPr id="159" name="Рисунок 27" descr="C:\Users\acer\Desktop\Тренажеры Iron King. Фото, описание, каталог\Тренажеры Iron King. Фото\Оборудование для кроссфита\СR 27 Сани силовые.jpg">
          <a:extLst>
            <a:ext uri="{FF2B5EF4-FFF2-40B4-BE49-F238E27FC236}">
              <a16:creationId xmlns:a16="http://schemas.microsoft.com/office/drawing/2014/main" id="{00000000-0008-0000-0000-00009F000000}"/>
            </a:ext>
          </a:extLst>
        </xdr:cNvPr>
        <xdr:cNvPicPr/>
      </xdr:nvPicPr>
      <xdr:blipFill>
        <a:blip xmlns:r="http://schemas.openxmlformats.org/officeDocument/2006/relationships" r:embed="rId157"/>
        <a:stretch/>
      </xdr:blipFill>
      <xdr:spPr>
        <a:xfrm>
          <a:off x="7971265" y="775327135"/>
          <a:ext cx="2548532" cy="1523520"/>
        </a:xfrm>
        <a:prstGeom prst="rect">
          <a:avLst/>
        </a:prstGeom>
        <a:ln w="0">
          <a:noFill/>
        </a:ln>
      </xdr:spPr>
    </xdr:pic>
    <xdr:clientData/>
  </xdr:twoCellAnchor>
  <xdr:twoCellAnchor>
    <xdr:from>
      <xdr:col>4</xdr:col>
      <xdr:colOff>501233</xdr:colOff>
      <xdr:row>315</xdr:row>
      <xdr:rowOff>608632</xdr:rowOff>
    </xdr:from>
    <xdr:to>
      <xdr:col>4</xdr:col>
      <xdr:colOff>2421611</xdr:colOff>
      <xdr:row>315</xdr:row>
      <xdr:rowOff>2206894</xdr:rowOff>
    </xdr:to>
    <xdr:pic>
      <xdr:nvPicPr>
        <xdr:cNvPr id="160" name="Рисунок 28" descr="CR28- прайс.jpg">
          <a:extLst>
            <a:ext uri="{FF2B5EF4-FFF2-40B4-BE49-F238E27FC236}">
              <a16:creationId xmlns:a16="http://schemas.microsoft.com/office/drawing/2014/main" id="{00000000-0008-0000-0000-0000A0000000}"/>
            </a:ext>
          </a:extLst>
        </xdr:cNvPr>
        <xdr:cNvPicPr/>
      </xdr:nvPicPr>
      <xdr:blipFill>
        <a:blip xmlns:r="http://schemas.openxmlformats.org/officeDocument/2006/relationships" r:embed="rId158"/>
        <a:stretch/>
      </xdr:blipFill>
      <xdr:spPr>
        <a:xfrm>
          <a:off x="8292683" y="778420132"/>
          <a:ext cx="1920378" cy="1598262"/>
        </a:xfrm>
        <a:prstGeom prst="rect">
          <a:avLst/>
        </a:prstGeom>
        <a:ln w="0">
          <a:noFill/>
        </a:ln>
      </xdr:spPr>
    </xdr:pic>
    <xdr:clientData/>
  </xdr:twoCellAnchor>
  <xdr:twoCellAnchor>
    <xdr:from>
      <xdr:col>4</xdr:col>
      <xdr:colOff>323850</xdr:colOff>
      <xdr:row>281</xdr:row>
      <xdr:rowOff>485406</xdr:rowOff>
    </xdr:from>
    <xdr:to>
      <xdr:col>4</xdr:col>
      <xdr:colOff>2533650</xdr:colOff>
      <xdr:row>281</xdr:row>
      <xdr:rowOff>2286000</xdr:rowOff>
    </xdr:to>
    <xdr:pic>
      <xdr:nvPicPr>
        <xdr:cNvPr id="161" name="Рисунок 50" descr="C:\Users\acer\Desktop\Тренажеры Iron King. Фото, описание, каталог\Тренажеры Iron King. Фото\Оборудование для кроссфита\СR 14 Перекладина треугольная 1100.jpg">
          <a:extLst>
            <a:ext uri="{FF2B5EF4-FFF2-40B4-BE49-F238E27FC236}">
              <a16:creationId xmlns:a16="http://schemas.microsoft.com/office/drawing/2014/main" id="{00000000-0008-0000-0000-0000A1000000}"/>
            </a:ext>
          </a:extLst>
        </xdr:cNvPr>
        <xdr:cNvPicPr/>
      </xdr:nvPicPr>
      <xdr:blipFill rotWithShape="1">
        <a:blip xmlns:r="http://schemas.openxmlformats.org/officeDocument/2006/relationships" r:embed="rId159"/>
        <a:srcRect l="7709" r="10505"/>
        <a:stretch/>
      </xdr:blipFill>
      <xdr:spPr>
        <a:xfrm>
          <a:off x="8115300" y="678665406"/>
          <a:ext cx="2209800" cy="1800594"/>
        </a:xfrm>
        <a:prstGeom prst="rect">
          <a:avLst/>
        </a:prstGeom>
        <a:ln w="0">
          <a:noFill/>
        </a:ln>
      </xdr:spPr>
    </xdr:pic>
    <xdr:clientData/>
  </xdr:twoCellAnchor>
  <xdr:twoCellAnchor>
    <xdr:from>
      <xdr:col>4</xdr:col>
      <xdr:colOff>371520</xdr:colOff>
      <xdr:row>282</xdr:row>
      <xdr:rowOff>647730</xdr:rowOff>
    </xdr:from>
    <xdr:to>
      <xdr:col>4</xdr:col>
      <xdr:colOff>2533650</xdr:colOff>
      <xdr:row>282</xdr:row>
      <xdr:rowOff>2324100</xdr:rowOff>
    </xdr:to>
    <xdr:pic>
      <xdr:nvPicPr>
        <xdr:cNvPr id="162" name="Рисунок 53" descr="CR15-на сайт.jpg">
          <a:extLst>
            <a:ext uri="{FF2B5EF4-FFF2-40B4-BE49-F238E27FC236}">
              <a16:creationId xmlns:a16="http://schemas.microsoft.com/office/drawing/2014/main" id="{00000000-0008-0000-0000-0000A2000000}"/>
            </a:ext>
          </a:extLst>
        </xdr:cNvPr>
        <xdr:cNvPicPr/>
      </xdr:nvPicPr>
      <xdr:blipFill>
        <a:blip xmlns:r="http://schemas.openxmlformats.org/officeDocument/2006/relationships" r:embed="rId160"/>
        <a:stretch/>
      </xdr:blipFill>
      <xdr:spPr>
        <a:xfrm>
          <a:off x="8162970" y="681913830"/>
          <a:ext cx="2162130" cy="1676370"/>
        </a:xfrm>
        <a:prstGeom prst="rect">
          <a:avLst/>
        </a:prstGeom>
        <a:ln w="0">
          <a:noFill/>
        </a:ln>
      </xdr:spPr>
    </xdr:pic>
    <xdr:clientData/>
  </xdr:twoCellAnchor>
  <xdr:twoCellAnchor>
    <xdr:from>
      <xdr:col>4</xdr:col>
      <xdr:colOff>493363</xdr:colOff>
      <xdr:row>319</xdr:row>
      <xdr:rowOff>736170</xdr:rowOff>
    </xdr:from>
    <xdr:to>
      <xdr:col>4</xdr:col>
      <xdr:colOff>2462939</xdr:colOff>
      <xdr:row>319</xdr:row>
      <xdr:rowOff>2309800</xdr:rowOff>
    </xdr:to>
    <xdr:pic>
      <xdr:nvPicPr>
        <xdr:cNvPr id="163" name="Рисунок 36">
          <a:extLst>
            <a:ext uri="{FF2B5EF4-FFF2-40B4-BE49-F238E27FC236}">
              <a16:creationId xmlns:a16="http://schemas.microsoft.com/office/drawing/2014/main" id="{00000000-0008-0000-0000-0000A3000000}"/>
            </a:ext>
          </a:extLst>
        </xdr:cNvPr>
        <xdr:cNvPicPr/>
      </xdr:nvPicPr>
      <xdr:blipFill>
        <a:blip xmlns:r="http://schemas.openxmlformats.org/officeDocument/2006/relationships" r:embed="rId161"/>
        <a:stretch/>
      </xdr:blipFill>
      <xdr:spPr>
        <a:xfrm>
          <a:off x="8284813" y="790892070"/>
          <a:ext cx="1969576" cy="1573630"/>
        </a:xfrm>
        <a:prstGeom prst="rect">
          <a:avLst/>
        </a:prstGeom>
        <a:ln w="0">
          <a:noFill/>
        </a:ln>
      </xdr:spPr>
    </xdr:pic>
    <xdr:clientData/>
  </xdr:twoCellAnchor>
  <xdr:twoCellAnchor>
    <xdr:from>
      <xdr:col>4</xdr:col>
      <xdr:colOff>613474</xdr:colOff>
      <xdr:row>354</xdr:row>
      <xdr:rowOff>300658</xdr:rowOff>
    </xdr:from>
    <xdr:to>
      <xdr:col>4</xdr:col>
      <xdr:colOff>2438400</xdr:colOff>
      <xdr:row>354</xdr:row>
      <xdr:rowOff>2590800</xdr:rowOff>
    </xdr:to>
    <xdr:pic>
      <xdr:nvPicPr>
        <xdr:cNvPr id="164" name="Рисунок 43" descr="C:\Users\acer\Desktop\Тренажеры Iron King. Фото, описание, каталог\Тренажеры Iron King. Фото\Оборудование для кроссфита\СR 35 Стойка для хранения дисков.jpg">
          <a:extLst>
            <a:ext uri="{FF2B5EF4-FFF2-40B4-BE49-F238E27FC236}">
              <a16:creationId xmlns:a16="http://schemas.microsoft.com/office/drawing/2014/main" id="{00000000-0008-0000-0000-0000A4000000}"/>
            </a:ext>
          </a:extLst>
        </xdr:cNvPr>
        <xdr:cNvPicPr/>
      </xdr:nvPicPr>
      <xdr:blipFill rotWithShape="1">
        <a:blip xmlns:r="http://schemas.openxmlformats.org/officeDocument/2006/relationships" r:embed="rId162"/>
        <a:srcRect l="22746" r="19936"/>
        <a:stretch/>
      </xdr:blipFill>
      <xdr:spPr>
        <a:xfrm>
          <a:off x="8404924" y="918720208"/>
          <a:ext cx="1824926" cy="2290142"/>
        </a:xfrm>
        <a:prstGeom prst="rect">
          <a:avLst/>
        </a:prstGeom>
        <a:ln w="0">
          <a:noFill/>
        </a:ln>
      </xdr:spPr>
    </xdr:pic>
    <xdr:clientData/>
  </xdr:twoCellAnchor>
  <xdr:twoCellAnchor>
    <xdr:from>
      <xdr:col>4</xdr:col>
      <xdr:colOff>262825</xdr:colOff>
      <xdr:row>356</xdr:row>
      <xdr:rowOff>599448</xdr:rowOff>
    </xdr:from>
    <xdr:to>
      <xdr:col>4</xdr:col>
      <xdr:colOff>2684436</xdr:colOff>
      <xdr:row>356</xdr:row>
      <xdr:rowOff>2225944</xdr:rowOff>
    </xdr:to>
    <xdr:pic>
      <xdr:nvPicPr>
        <xdr:cNvPr id="165" name="Picture 2" descr="CR 37 C&amp;tcy;&amp;ocy;&amp;jcy;&amp;kcy;&amp;acy; &amp;dcy;&amp;lcy;&amp;yacy; &amp;khcy;&amp;rcy;&amp;acy;&amp;ncy;&amp;iecy;&amp;ncy;&amp;icy;&amp;yacy; &amp;dcy;&amp;icy;&amp;scy;&amp;kcy;&amp;ocy;&amp;vcy;">
          <a:extLst>
            <a:ext uri="{FF2B5EF4-FFF2-40B4-BE49-F238E27FC236}">
              <a16:creationId xmlns:a16="http://schemas.microsoft.com/office/drawing/2014/main" id="{00000000-0008-0000-0000-0000A5000000}"/>
            </a:ext>
          </a:extLst>
        </xdr:cNvPr>
        <xdr:cNvPicPr/>
      </xdr:nvPicPr>
      <xdr:blipFill>
        <a:blip xmlns:r="http://schemas.openxmlformats.org/officeDocument/2006/relationships" r:embed="rId163"/>
        <a:stretch/>
      </xdr:blipFill>
      <xdr:spPr>
        <a:xfrm>
          <a:off x="8054275" y="925191198"/>
          <a:ext cx="2421611" cy="1626496"/>
        </a:xfrm>
        <a:prstGeom prst="rect">
          <a:avLst/>
        </a:prstGeom>
        <a:ln w="0">
          <a:noFill/>
        </a:ln>
      </xdr:spPr>
    </xdr:pic>
    <xdr:clientData/>
  </xdr:twoCellAnchor>
  <xdr:twoCellAnchor>
    <xdr:from>
      <xdr:col>4</xdr:col>
      <xdr:colOff>1073085</xdr:colOff>
      <xdr:row>355</xdr:row>
      <xdr:rowOff>795700</xdr:rowOff>
    </xdr:from>
    <xdr:to>
      <xdr:col>4</xdr:col>
      <xdr:colOff>1834845</xdr:colOff>
      <xdr:row>355</xdr:row>
      <xdr:rowOff>2309860</xdr:rowOff>
    </xdr:to>
    <xdr:pic>
      <xdr:nvPicPr>
        <xdr:cNvPr id="166" name="Picture 3" descr="&amp;Scy;R 36 &amp;Scy;&amp;tcy;&amp;ocy;&amp;jcy;&amp;kcy;&amp;acy; &amp;dcy;&amp;lcy;&amp;yacy; &amp;khcy;&amp;rcy;&amp;acy;&amp;ncy;&amp;iecy;&amp;ncy;&amp;icy;&amp;yacy; &amp;dcy;&amp;icy;&amp;scy;&amp;kcy;&amp;ocy;&amp;vcy;">
          <a:extLst>
            <a:ext uri="{FF2B5EF4-FFF2-40B4-BE49-F238E27FC236}">
              <a16:creationId xmlns:a16="http://schemas.microsoft.com/office/drawing/2014/main" id="{00000000-0008-0000-0000-0000A6000000}"/>
            </a:ext>
          </a:extLst>
        </xdr:cNvPr>
        <xdr:cNvPicPr/>
      </xdr:nvPicPr>
      <xdr:blipFill>
        <a:blip xmlns:r="http://schemas.openxmlformats.org/officeDocument/2006/relationships" r:embed="rId164"/>
        <a:stretch/>
      </xdr:blipFill>
      <xdr:spPr>
        <a:xfrm>
          <a:off x="8864535" y="922301350"/>
          <a:ext cx="761760" cy="1514160"/>
        </a:xfrm>
        <a:prstGeom prst="rect">
          <a:avLst/>
        </a:prstGeom>
        <a:ln w="0">
          <a:noFill/>
        </a:ln>
      </xdr:spPr>
    </xdr:pic>
    <xdr:clientData/>
  </xdr:twoCellAnchor>
  <xdr:twoCellAnchor>
    <xdr:from>
      <xdr:col>4</xdr:col>
      <xdr:colOff>988137</xdr:colOff>
      <xdr:row>283</xdr:row>
      <xdr:rowOff>689906</xdr:rowOff>
    </xdr:from>
    <xdr:to>
      <xdr:col>4</xdr:col>
      <xdr:colOff>1978497</xdr:colOff>
      <xdr:row>283</xdr:row>
      <xdr:rowOff>2590799</xdr:rowOff>
    </xdr:to>
    <xdr:pic>
      <xdr:nvPicPr>
        <xdr:cNvPr id="167" name="Рисунок 56" descr="C:\Users\acer\Desktop\Тренажеры Iron King. Фото, описание, каталог\Тренажеры Iron King. Фото\Оборудование для кроссфита\СR 38 Стойка вертикальная 2300.jpg">
          <a:extLst>
            <a:ext uri="{FF2B5EF4-FFF2-40B4-BE49-F238E27FC236}">
              <a16:creationId xmlns:a16="http://schemas.microsoft.com/office/drawing/2014/main" id="{00000000-0008-0000-0000-0000A7000000}"/>
            </a:ext>
          </a:extLst>
        </xdr:cNvPr>
        <xdr:cNvPicPr/>
      </xdr:nvPicPr>
      <xdr:blipFill>
        <a:blip xmlns:r="http://schemas.openxmlformats.org/officeDocument/2006/relationships" r:embed="rId165"/>
        <a:stretch/>
      </xdr:blipFill>
      <xdr:spPr>
        <a:xfrm>
          <a:off x="8779587" y="685042106"/>
          <a:ext cx="990360" cy="1900893"/>
        </a:xfrm>
        <a:prstGeom prst="rect">
          <a:avLst/>
        </a:prstGeom>
        <a:ln w="0">
          <a:noFill/>
        </a:ln>
      </xdr:spPr>
    </xdr:pic>
    <xdr:clientData/>
  </xdr:twoCellAnchor>
  <xdr:twoCellAnchor>
    <xdr:from>
      <xdr:col>4</xdr:col>
      <xdr:colOff>1137981</xdr:colOff>
      <xdr:row>284</xdr:row>
      <xdr:rowOff>552714</xdr:rowOff>
    </xdr:from>
    <xdr:to>
      <xdr:col>4</xdr:col>
      <xdr:colOff>1657350</xdr:colOff>
      <xdr:row>284</xdr:row>
      <xdr:rowOff>2400300</xdr:rowOff>
    </xdr:to>
    <xdr:pic>
      <xdr:nvPicPr>
        <xdr:cNvPr id="168" name="Рисунок 57" descr="CR39-в прайс.jpg">
          <a:extLst>
            <a:ext uri="{FF2B5EF4-FFF2-40B4-BE49-F238E27FC236}">
              <a16:creationId xmlns:a16="http://schemas.microsoft.com/office/drawing/2014/main" id="{00000000-0008-0000-0000-0000A8000000}"/>
            </a:ext>
          </a:extLst>
        </xdr:cNvPr>
        <xdr:cNvPicPr/>
      </xdr:nvPicPr>
      <xdr:blipFill>
        <a:blip xmlns:r="http://schemas.openxmlformats.org/officeDocument/2006/relationships" r:embed="rId166"/>
        <a:stretch/>
      </xdr:blipFill>
      <xdr:spPr>
        <a:xfrm>
          <a:off x="8929431" y="687991014"/>
          <a:ext cx="519369" cy="1847586"/>
        </a:xfrm>
        <a:prstGeom prst="rect">
          <a:avLst/>
        </a:prstGeom>
        <a:ln w="0">
          <a:noFill/>
        </a:ln>
      </xdr:spPr>
    </xdr:pic>
    <xdr:clientData/>
  </xdr:twoCellAnchor>
  <xdr:twoCellAnchor>
    <xdr:from>
      <xdr:col>4</xdr:col>
      <xdr:colOff>1145407</xdr:colOff>
      <xdr:row>285</xdr:row>
      <xdr:rowOff>451388</xdr:rowOff>
    </xdr:from>
    <xdr:to>
      <xdr:col>4</xdr:col>
      <xdr:colOff>1714500</xdr:colOff>
      <xdr:row>285</xdr:row>
      <xdr:rowOff>2590800</xdr:rowOff>
    </xdr:to>
    <xdr:pic>
      <xdr:nvPicPr>
        <xdr:cNvPr id="169" name="Рисунок 58" descr="CR40 в прайс.jpg">
          <a:extLst>
            <a:ext uri="{FF2B5EF4-FFF2-40B4-BE49-F238E27FC236}">
              <a16:creationId xmlns:a16="http://schemas.microsoft.com/office/drawing/2014/main" id="{00000000-0008-0000-0000-0000A9000000}"/>
            </a:ext>
          </a:extLst>
        </xdr:cNvPr>
        <xdr:cNvPicPr/>
      </xdr:nvPicPr>
      <xdr:blipFill>
        <a:blip xmlns:r="http://schemas.openxmlformats.org/officeDocument/2006/relationships" r:embed="rId167"/>
        <a:stretch/>
      </xdr:blipFill>
      <xdr:spPr>
        <a:xfrm>
          <a:off x="8936857" y="690975788"/>
          <a:ext cx="569093" cy="2139412"/>
        </a:xfrm>
        <a:prstGeom prst="rect">
          <a:avLst/>
        </a:prstGeom>
        <a:ln w="0">
          <a:noFill/>
        </a:ln>
      </xdr:spPr>
    </xdr:pic>
    <xdr:clientData/>
  </xdr:twoCellAnchor>
  <xdr:twoCellAnchor>
    <xdr:from>
      <xdr:col>4</xdr:col>
      <xdr:colOff>449304</xdr:colOff>
      <xdr:row>316</xdr:row>
      <xdr:rowOff>653601</xdr:rowOff>
    </xdr:from>
    <xdr:to>
      <xdr:col>4</xdr:col>
      <xdr:colOff>2518474</xdr:colOff>
      <xdr:row>316</xdr:row>
      <xdr:rowOff>2208185</xdr:rowOff>
    </xdr:to>
    <xdr:pic>
      <xdr:nvPicPr>
        <xdr:cNvPr id="170" name="Рисунок 29">
          <a:extLst>
            <a:ext uri="{FF2B5EF4-FFF2-40B4-BE49-F238E27FC236}">
              <a16:creationId xmlns:a16="http://schemas.microsoft.com/office/drawing/2014/main" id="{00000000-0008-0000-0000-0000AA000000}"/>
            </a:ext>
          </a:extLst>
        </xdr:cNvPr>
        <xdr:cNvPicPr/>
      </xdr:nvPicPr>
      <xdr:blipFill>
        <a:blip xmlns:r="http://schemas.openxmlformats.org/officeDocument/2006/relationships" r:embed="rId168"/>
        <a:stretch/>
      </xdr:blipFill>
      <xdr:spPr>
        <a:xfrm>
          <a:off x="8240754" y="781551201"/>
          <a:ext cx="2069170" cy="1554584"/>
        </a:xfrm>
        <a:prstGeom prst="rect">
          <a:avLst/>
        </a:prstGeom>
        <a:ln w="0">
          <a:noFill/>
        </a:ln>
      </xdr:spPr>
    </xdr:pic>
    <xdr:clientData/>
  </xdr:twoCellAnchor>
  <xdr:twoCellAnchor>
    <xdr:from>
      <xdr:col>4</xdr:col>
      <xdr:colOff>419100</xdr:colOff>
      <xdr:row>263</xdr:row>
      <xdr:rowOff>457200</xdr:rowOff>
    </xdr:from>
    <xdr:to>
      <xdr:col>4</xdr:col>
      <xdr:colOff>2571750</xdr:colOff>
      <xdr:row>263</xdr:row>
      <xdr:rowOff>2495550</xdr:rowOff>
    </xdr:to>
    <xdr:pic>
      <xdr:nvPicPr>
        <xdr:cNvPr id="171" name="Рисунок 30" descr="C:\Users\acer\Desktop\Тренажеры Iron King. Фото, описание, каталог\Тренажеры Iron King. Фото\Оборудование для кроссфита\СR 34 Стойка для приседаний.jpg">
          <a:extLst>
            <a:ext uri="{FF2B5EF4-FFF2-40B4-BE49-F238E27FC236}">
              <a16:creationId xmlns:a16="http://schemas.microsoft.com/office/drawing/2014/main" id="{00000000-0008-0000-0000-0000AB000000}"/>
            </a:ext>
          </a:extLst>
        </xdr:cNvPr>
        <xdr:cNvPicPr/>
      </xdr:nvPicPr>
      <xdr:blipFill rotWithShape="1">
        <a:blip xmlns:r="http://schemas.openxmlformats.org/officeDocument/2006/relationships" r:embed="rId169"/>
        <a:srcRect l="14923" r="12102"/>
        <a:stretch/>
      </xdr:blipFill>
      <xdr:spPr>
        <a:xfrm>
          <a:off x="8210550" y="628364250"/>
          <a:ext cx="2152650" cy="2038350"/>
        </a:xfrm>
        <a:prstGeom prst="rect">
          <a:avLst/>
        </a:prstGeom>
        <a:ln w="0">
          <a:noFill/>
        </a:ln>
      </xdr:spPr>
    </xdr:pic>
    <xdr:clientData/>
  </xdr:twoCellAnchor>
  <xdr:twoCellAnchor>
    <xdr:from>
      <xdr:col>4</xdr:col>
      <xdr:colOff>533400</xdr:colOff>
      <xdr:row>318</xdr:row>
      <xdr:rowOff>476250</xdr:rowOff>
    </xdr:from>
    <xdr:to>
      <xdr:col>4</xdr:col>
      <xdr:colOff>2228850</xdr:colOff>
      <xdr:row>318</xdr:row>
      <xdr:rowOff>2495550</xdr:rowOff>
    </xdr:to>
    <xdr:pic>
      <xdr:nvPicPr>
        <xdr:cNvPr id="172" name="Рисунок 31" descr="CR32- в прайс.jpg">
          <a:extLst>
            <a:ext uri="{FF2B5EF4-FFF2-40B4-BE49-F238E27FC236}">
              <a16:creationId xmlns:a16="http://schemas.microsoft.com/office/drawing/2014/main" id="{00000000-0008-0000-0000-0000AC000000}"/>
            </a:ext>
          </a:extLst>
        </xdr:cNvPr>
        <xdr:cNvPicPr/>
      </xdr:nvPicPr>
      <xdr:blipFill>
        <a:blip xmlns:r="http://schemas.openxmlformats.org/officeDocument/2006/relationships" r:embed="rId170"/>
        <a:stretch/>
      </xdr:blipFill>
      <xdr:spPr>
        <a:xfrm>
          <a:off x="8324850" y="787546050"/>
          <a:ext cx="1695450" cy="2019300"/>
        </a:xfrm>
        <a:prstGeom prst="rect">
          <a:avLst/>
        </a:prstGeom>
        <a:ln w="0">
          <a:noFill/>
        </a:ln>
      </xdr:spPr>
    </xdr:pic>
    <xdr:clientData/>
  </xdr:twoCellAnchor>
  <xdr:twoCellAnchor>
    <xdr:from>
      <xdr:col>4</xdr:col>
      <xdr:colOff>399400</xdr:colOff>
      <xdr:row>317</xdr:row>
      <xdr:rowOff>925701</xdr:rowOff>
    </xdr:from>
    <xdr:to>
      <xdr:col>4</xdr:col>
      <xdr:colOff>2502330</xdr:colOff>
      <xdr:row>317</xdr:row>
      <xdr:rowOff>2267995</xdr:rowOff>
    </xdr:to>
    <xdr:pic>
      <xdr:nvPicPr>
        <xdr:cNvPr id="173" name="Рисунок 32">
          <a:extLst>
            <a:ext uri="{FF2B5EF4-FFF2-40B4-BE49-F238E27FC236}">
              <a16:creationId xmlns:a16="http://schemas.microsoft.com/office/drawing/2014/main" id="{00000000-0008-0000-0000-0000AD000000}"/>
            </a:ext>
          </a:extLst>
        </xdr:cNvPr>
        <xdr:cNvPicPr/>
      </xdr:nvPicPr>
      <xdr:blipFill>
        <a:blip xmlns:r="http://schemas.openxmlformats.org/officeDocument/2006/relationships" r:embed="rId171"/>
        <a:stretch/>
      </xdr:blipFill>
      <xdr:spPr>
        <a:xfrm>
          <a:off x="8190850" y="784909401"/>
          <a:ext cx="2102930" cy="1342294"/>
        </a:xfrm>
        <a:prstGeom prst="rect">
          <a:avLst/>
        </a:prstGeom>
        <a:ln w="0">
          <a:noFill/>
        </a:ln>
      </xdr:spPr>
    </xdr:pic>
    <xdr:clientData/>
  </xdr:twoCellAnchor>
  <xdr:twoCellAnchor>
    <xdr:from>
      <xdr:col>4</xdr:col>
      <xdr:colOff>650017</xdr:colOff>
      <xdr:row>323</xdr:row>
      <xdr:rowOff>708402</xdr:rowOff>
    </xdr:from>
    <xdr:to>
      <xdr:col>4</xdr:col>
      <xdr:colOff>2276314</xdr:colOff>
      <xdr:row>323</xdr:row>
      <xdr:rowOff>2187544</xdr:rowOff>
    </xdr:to>
    <xdr:pic>
      <xdr:nvPicPr>
        <xdr:cNvPr id="174" name="Рисунок 34" descr="CR 45 в прайс.jpg">
          <a:extLst>
            <a:ext uri="{FF2B5EF4-FFF2-40B4-BE49-F238E27FC236}">
              <a16:creationId xmlns:a16="http://schemas.microsoft.com/office/drawing/2014/main" id="{00000000-0008-0000-0000-0000AE000000}"/>
            </a:ext>
          </a:extLst>
        </xdr:cNvPr>
        <xdr:cNvPicPr/>
      </xdr:nvPicPr>
      <xdr:blipFill>
        <a:blip xmlns:r="http://schemas.openxmlformats.org/officeDocument/2006/relationships" r:embed="rId172"/>
        <a:stretch/>
      </xdr:blipFill>
      <xdr:spPr>
        <a:xfrm>
          <a:off x="8441467" y="806885352"/>
          <a:ext cx="1626297" cy="1479142"/>
        </a:xfrm>
        <a:prstGeom prst="rect">
          <a:avLst/>
        </a:prstGeom>
        <a:ln w="0">
          <a:noFill/>
        </a:ln>
      </xdr:spPr>
    </xdr:pic>
    <xdr:clientData/>
  </xdr:twoCellAnchor>
  <xdr:twoCellAnchor>
    <xdr:from>
      <xdr:col>4</xdr:col>
      <xdr:colOff>613475</xdr:colOff>
      <xdr:row>324</xdr:row>
      <xdr:rowOff>816888</xdr:rowOff>
    </xdr:from>
    <xdr:to>
      <xdr:col>4</xdr:col>
      <xdr:colOff>2114873</xdr:colOff>
      <xdr:row>324</xdr:row>
      <xdr:rowOff>2172991</xdr:rowOff>
    </xdr:to>
    <xdr:pic>
      <xdr:nvPicPr>
        <xdr:cNvPr id="175" name="Рисунок 35">
          <a:extLst>
            <a:ext uri="{FF2B5EF4-FFF2-40B4-BE49-F238E27FC236}">
              <a16:creationId xmlns:a16="http://schemas.microsoft.com/office/drawing/2014/main" id="{00000000-0008-0000-0000-0000AF000000}"/>
            </a:ext>
          </a:extLst>
        </xdr:cNvPr>
        <xdr:cNvPicPr/>
      </xdr:nvPicPr>
      <xdr:blipFill>
        <a:blip xmlns:r="http://schemas.openxmlformats.org/officeDocument/2006/relationships" r:embed="rId173"/>
        <a:stretch/>
      </xdr:blipFill>
      <xdr:spPr>
        <a:xfrm>
          <a:off x="8404925" y="810079938"/>
          <a:ext cx="1501398" cy="1356103"/>
        </a:xfrm>
        <a:prstGeom prst="rect">
          <a:avLst/>
        </a:prstGeom>
        <a:ln w="0">
          <a:noFill/>
        </a:ln>
      </xdr:spPr>
    </xdr:pic>
    <xdr:clientData/>
  </xdr:twoCellAnchor>
  <xdr:twoCellAnchor>
    <xdr:from>
      <xdr:col>4</xdr:col>
      <xdr:colOff>476250</xdr:colOff>
      <xdr:row>293</xdr:row>
      <xdr:rowOff>181783</xdr:rowOff>
    </xdr:from>
    <xdr:to>
      <xdr:col>4</xdr:col>
      <xdr:colOff>2514600</xdr:colOff>
      <xdr:row>293</xdr:row>
      <xdr:rowOff>2743200</xdr:rowOff>
    </xdr:to>
    <xdr:pic>
      <xdr:nvPicPr>
        <xdr:cNvPr id="176" name="Picture 2053" descr="http://shigir.ru/upload/iblock/425/425225af1fd83c9f178f642b06318280.jpg">
          <a:extLst>
            <a:ext uri="{FF2B5EF4-FFF2-40B4-BE49-F238E27FC236}">
              <a16:creationId xmlns:a16="http://schemas.microsoft.com/office/drawing/2014/main" id="{00000000-0008-0000-0000-0000B0000000}"/>
            </a:ext>
          </a:extLst>
        </xdr:cNvPr>
        <xdr:cNvPicPr/>
      </xdr:nvPicPr>
      <xdr:blipFill>
        <a:blip xmlns:r="http://schemas.openxmlformats.org/officeDocument/2006/relationships" r:embed="rId174"/>
        <a:stretch/>
      </xdr:blipFill>
      <xdr:spPr>
        <a:xfrm>
          <a:off x="8267700" y="715394983"/>
          <a:ext cx="2038350" cy="2561417"/>
        </a:xfrm>
        <a:prstGeom prst="rect">
          <a:avLst/>
        </a:prstGeom>
        <a:ln w="0">
          <a:noFill/>
        </a:ln>
      </xdr:spPr>
    </xdr:pic>
    <xdr:clientData/>
  </xdr:twoCellAnchor>
  <xdr:twoCellAnchor>
    <xdr:from>
      <xdr:col>4</xdr:col>
      <xdr:colOff>661908</xdr:colOff>
      <xdr:row>292</xdr:row>
      <xdr:rowOff>664167</xdr:rowOff>
    </xdr:from>
    <xdr:to>
      <xdr:col>4</xdr:col>
      <xdr:colOff>2260170</xdr:colOff>
      <xdr:row>292</xdr:row>
      <xdr:rowOff>2230142</xdr:rowOff>
    </xdr:to>
    <xdr:pic>
      <xdr:nvPicPr>
        <xdr:cNvPr id="177" name="Picture 2054" descr="http://shigir.ru/upload/iblock/df9/df96b15eb21aa0cada5b8098c7adc935.jpg">
          <a:extLst>
            <a:ext uri="{FF2B5EF4-FFF2-40B4-BE49-F238E27FC236}">
              <a16:creationId xmlns:a16="http://schemas.microsoft.com/office/drawing/2014/main" id="{00000000-0008-0000-0000-0000B1000000}"/>
            </a:ext>
          </a:extLst>
        </xdr:cNvPr>
        <xdr:cNvPicPr/>
      </xdr:nvPicPr>
      <xdr:blipFill rotWithShape="1">
        <a:blip xmlns:r="http://schemas.openxmlformats.org/officeDocument/2006/relationships" r:embed="rId175"/>
        <a:srcRect t="17293" b="19907"/>
        <a:stretch/>
      </xdr:blipFill>
      <xdr:spPr>
        <a:xfrm>
          <a:off x="8453358" y="712791267"/>
          <a:ext cx="1598262" cy="1565975"/>
        </a:xfrm>
        <a:prstGeom prst="rect">
          <a:avLst/>
        </a:prstGeom>
        <a:ln w="0">
          <a:noFill/>
        </a:ln>
      </xdr:spPr>
    </xdr:pic>
    <xdr:clientData/>
  </xdr:twoCellAnchor>
  <xdr:twoCellAnchor>
    <xdr:from>
      <xdr:col>4</xdr:col>
      <xdr:colOff>284016</xdr:colOff>
      <xdr:row>291</xdr:row>
      <xdr:rowOff>640244</xdr:rowOff>
    </xdr:from>
    <xdr:to>
      <xdr:col>4</xdr:col>
      <xdr:colOff>2615339</xdr:colOff>
      <xdr:row>291</xdr:row>
      <xdr:rowOff>2411444</xdr:rowOff>
    </xdr:to>
    <xdr:pic>
      <xdr:nvPicPr>
        <xdr:cNvPr id="178" name="Picture 2175" descr="http://shigir.ru/upload/iblock/307/3071ed62ac4f081d2dc39a7bc66c03e6.jpg">
          <a:extLst>
            <a:ext uri="{FF2B5EF4-FFF2-40B4-BE49-F238E27FC236}">
              <a16:creationId xmlns:a16="http://schemas.microsoft.com/office/drawing/2014/main" id="{00000000-0008-0000-0000-0000B2000000}"/>
            </a:ext>
          </a:extLst>
        </xdr:cNvPr>
        <xdr:cNvPicPr/>
      </xdr:nvPicPr>
      <xdr:blipFill>
        <a:blip xmlns:r="http://schemas.openxmlformats.org/officeDocument/2006/relationships" r:embed="rId176"/>
        <a:stretch/>
      </xdr:blipFill>
      <xdr:spPr>
        <a:xfrm>
          <a:off x="8075466" y="709681244"/>
          <a:ext cx="2331323" cy="1771200"/>
        </a:xfrm>
        <a:prstGeom prst="rect">
          <a:avLst/>
        </a:prstGeom>
        <a:ln w="0">
          <a:noFill/>
        </a:ln>
      </xdr:spPr>
    </xdr:pic>
    <xdr:clientData/>
  </xdr:twoCellAnchor>
  <xdr:twoCellAnchor>
    <xdr:from>
      <xdr:col>4</xdr:col>
      <xdr:colOff>590550</xdr:colOff>
      <xdr:row>290</xdr:row>
      <xdr:rowOff>344191</xdr:rowOff>
    </xdr:from>
    <xdr:to>
      <xdr:col>4</xdr:col>
      <xdr:colOff>2228850</xdr:colOff>
      <xdr:row>290</xdr:row>
      <xdr:rowOff>2552700</xdr:rowOff>
    </xdr:to>
    <xdr:pic>
      <xdr:nvPicPr>
        <xdr:cNvPr id="179" name="Picture 2176" descr="http://shigir.ru/upload/iblock/a7f/a7f1682b6843bef38134dac678ad6b9a.jpg">
          <a:extLst>
            <a:ext uri="{FF2B5EF4-FFF2-40B4-BE49-F238E27FC236}">
              <a16:creationId xmlns:a16="http://schemas.microsoft.com/office/drawing/2014/main" id="{00000000-0008-0000-0000-0000B3000000}"/>
            </a:ext>
          </a:extLst>
        </xdr:cNvPr>
        <xdr:cNvPicPr/>
      </xdr:nvPicPr>
      <xdr:blipFill rotWithShape="1">
        <a:blip xmlns:r="http://schemas.openxmlformats.org/officeDocument/2006/relationships" r:embed="rId177"/>
        <a:srcRect l="15742" r="19590"/>
        <a:stretch/>
      </xdr:blipFill>
      <xdr:spPr>
        <a:xfrm>
          <a:off x="8382000" y="706299091"/>
          <a:ext cx="1638300" cy="2208509"/>
        </a:xfrm>
        <a:prstGeom prst="rect">
          <a:avLst/>
        </a:prstGeom>
        <a:ln w="0">
          <a:noFill/>
        </a:ln>
      </xdr:spPr>
    </xdr:pic>
    <xdr:clientData/>
  </xdr:twoCellAnchor>
  <xdr:twoCellAnchor>
    <xdr:from>
      <xdr:col>4</xdr:col>
      <xdr:colOff>295170</xdr:colOff>
      <xdr:row>289</xdr:row>
      <xdr:rowOff>723810</xdr:rowOff>
    </xdr:from>
    <xdr:to>
      <xdr:col>4</xdr:col>
      <xdr:colOff>2634389</xdr:colOff>
      <xdr:row>289</xdr:row>
      <xdr:rowOff>2409330</xdr:rowOff>
    </xdr:to>
    <xdr:pic>
      <xdr:nvPicPr>
        <xdr:cNvPr id="180"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id="{00000000-0008-0000-0000-0000B4000000}"/>
            </a:ext>
          </a:extLst>
        </xdr:cNvPr>
        <xdr:cNvPicPr/>
      </xdr:nvPicPr>
      <xdr:blipFill>
        <a:blip xmlns:r="http://schemas.openxmlformats.org/officeDocument/2006/relationships" r:embed="rId152"/>
        <a:stretch/>
      </xdr:blipFill>
      <xdr:spPr>
        <a:xfrm>
          <a:off x="8086620" y="703592610"/>
          <a:ext cx="2339219" cy="1685520"/>
        </a:xfrm>
        <a:prstGeom prst="rect">
          <a:avLst/>
        </a:prstGeom>
        <a:ln w="0">
          <a:noFill/>
        </a:ln>
      </xdr:spPr>
    </xdr:pic>
    <xdr:clientData/>
  </xdr:twoCellAnchor>
  <xdr:twoCellAnchor>
    <xdr:from>
      <xdr:col>4</xdr:col>
      <xdr:colOff>495301</xdr:colOff>
      <xdr:row>294</xdr:row>
      <xdr:rowOff>876300</xdr:rowOff>
    </xdr:from>
    <xdr:to>
      <xdr:col>4</xdr:col>
      <xdr:colOff>2476501</xdr:colOff>
      <xdr:row>294</xdr:row>
      <xdr:rowOff>2057399</xdr:rowOff>
    </xdr:to>
    <xdr:pic>
      <xdr:nvPicPr>
        <xdr:cNvPr id="181" name="Рисунок 26">
          <a:extLst>
            <a:ext uri="{FF2B5EF4-FFF2-40B4-BE49-F238E27FC236}">
              <a16:creationId xmlns:a16="http://schemas.microsoft.com/office/drawing/2014/main" id="{00000000-0008-0000-0000-0000B5000000}"/>
            </a:ext>
          </a:extLst>
        </xdr:cNvPr>
        <xdr:cNvPicPr/>
      </xdr:nvPicPr>
      <xdr:blipFill>
        <a:blip xmlns:r="http://schemas.openxmlformats.org/officeDocument/2006/relationships" r:embed="rId178"/>
        <a:stretch/>
      </xdr:blipFill>
      <xdr:spPr>
        <a:xfrm>
          <a:off x="8286751" y="719175600"/>
          <a:ext cx="1981200" cy="1181099"/>
        </a:xfrm>
        <a:prstGeom prst="rect">
          <a:avLst/>
        </a:prstGeom>
        <a:ln w="0">
          <a:noFill/>
        </a:ln>
      </xdr:spPr>
    </xdr:pic>
    <xdr:clientData/>
  </xdr:twoCellAnchor>
  <xdr:twoCellAnchor>
    <xdr:from>
      <xdr:col>4</xdr:col>
      <xdr:colOff>678050</xdr:colOff>
      <xdr:row>328</xdr:row>
      <xdr:rowOff>863707</xdr:rowOff>
    </xdr:from>
    <xdr:to>
      <xdr:col>4</xdr:col>
      <xdr:colOff>2248185</xdr:colOff>
      <xdr:row>328</xdr:row>
      <xdr:rowOff>2239355</xdr:rowOff>
    </xdr:to>
    <xdr:pic>
      <xdr:nvPicPr>
        <xdr:cNvPr id="182" name="Рисунок 60">
          <a:extLst>
            <a:ext uri="{FF2B5EF4-FFF2-40B4-BE49-F238E27FC236}">
              <a16:creationId xmlns:a16="http://schemas.microsoft.com/office/drawing/2014/main" id="{00000000-0008-0000-0000-0000B6000000}"/>
            </a:ext>
          </a:extLst>
        </xdr:cNvPr>
        <xdr:cNvPicPr/>
      </xdr:nvPicPr>
      <xdr:blipFill>
        <a:blip xmlns:r="http://schemas.openxmlformats.org/officeDocument/2006/relationships" r:embed="rId179"/>
        <a:stretch/>
      </xdr:blipFill>
      <xdr:spPr>
        <a:xfrm>
          <a:off x="8469500" y="822471157"/>
          <a:ext cx="1570135" cy="1375648"/>
        </a:xfrm>
        <a:prstGeom prst="rect">
          <a:avLst/>
        </a:prstGeom>
        <a:ln w="0">
          <a:noFill/>
        </a:ln>
      </xdr:spPr>
    </xdr:pic>
    <xdr:clientData/>
  </xdr:twoCellAnchor>
  <xdr:twoCellAnchor>
    <xdr:from>
      <xdr:col>4</xdr:col>
      <xdr:colOff>684742</xdr:colOff>
      <xdr:row>295</xdr:row>
      <xdr:rowOff>446898</xdr:rowOff>
    </xdr:from>
    <xdr:to>
      <xdr:col>4</xdr:col>
      <xdr:colOff>2381250</xdr:colOff>
      <xdr:row>295</xdr:row>
      <xdr:rowOff>2457450</xdr:rowOff>
    </xdr:to>
    <xdr:pic>
      <xdr:nvPicPr>
        <xdr:cNvPr id="183" name="Picture 2051" descr="http://shigir.ru/upload/iblock/755/7559bedd9a54a5555aa25c705ad57c29.jpg">
          <a:extLst>
            <a:ext uri="{FF2B5EF4-FFF2-40B4-BE49-F238E27FC236}">
              <a16:creationId xmlns:a16="http://schemas.microsoft.com/office/drawing/2014/main" id="{00000000-0008-0000-0000-0000B7000000}"/>
            </a:ext>
          </a:extLst>
        </xdr:cNvPr>
        <xdr:cNvPicPr/>
      </xdr:nvPicPr>
      <xdr:blipFill>
        <a:blip xmlns:r="http://schemas.openxmlformats.org/officeDocument/2006/relationships" r:embed="rId180"/>
        <a:stretch/>
      </xdr:blipFill>
      <xdr:spPr>
        <a:xfrm>
          <a:off x="8476192" y="721832298"/>
          <a:ext cx="1696508" cy="2010552"/>
        </a:xfrm>
        <a:prstGeom prst="rect">
          <a:avLst/>
        </a:prstGeom>
        <a:ln w="0">
          <a:noFill/>
        </a:ln>
      </xdr:spPr>
    </xdr:pic>
    <xdr:clientData/>
  </xdr:twoCellAnchor>
  <xdr:twoCellAnchor>
    <xdr:from>
      <xdr:col>4</xdr:col>
      <xdr:colOff>443314</xdr:colOff>
      <xdr:row>296</xdr:row>
      <xdr:rowOff>457050</xdr:rowOff>
    </xdr:from>
    <xdr:to>
      <xdr:col>4</xdr:col>
      <xdr:colOff>2590799</xdr:colOff>
      <xdr:row>296</xdr:row>
      <xdr:rowOff>2628900</xdr:rowOff>
    </xdr:to>
    <xdr:pic>
      <xdr:nvPicPr>
        <xdr:cNvPr id="184" name="Picture 2052" descr="http://shigir.ru/upload/iblock/839/839b74030b4b51ba377d1bb438d98d41.jpg">
          <a:extLst>
            <a:ext uri="{FF2B5EF4-FFF2-40B4-BE49-F238E27FC236}">
              <a16:creationId xmlns:a16="http://schemas.microsoft.com/office/drawing/2014/main" id="{00000000-0008-0000-0000-0000B8000000}"/>
            </a:ext>
          </a:extLst>
        </xdr:cNvPr>
        <xdr:cNvPicPr/>
      </xdr:nvPicPr>
      <xdr:blipFill>
        <a:blip xmlns:r="http://schemas.openxmlformats.org/officeDocument/2006/relationships" r:embed="rId181"/>
        <a:stretch/>
      </xdr:blipFill>
      <xdr:spPr>
        <a:xfrm>
          <a:off x="8234764" y="724928550"/>
          <a:ext cx="2147485" cy="2171850"/>
        </a:xfrm>
        <a:prstGeom prst="rect">
          <a:avLst/>
        </a:prstGeom>
        <a:ln w="0">
          <a:noFill/>
        </a:ln>
      </xdr:spPr>
    </xdr:pic>
    <xdr:clientData/>
  </xdr:twoCellAnchor>
  <xdr:twoCellAnchor>
    <xdr:from>
      <xdr:col>4</xdr:col>
      <xdr:colOff>443372</xdr:colOff>
      <xdr:row>299</xdr:row>
      <xdr:rowOff>416632</xdr:rowOff>
    </xdr:from>
    <xdr:to>
      <xdr:col>4</xdr:col>
      <xdr:colOff>2533650</xdr:colOff>
      <xdr:row>299</xdr:row>
      <xdr:rowOff>2438399</xdr:rowOff>
    </xdr:to>
    <xdr:pic>
      <xdr:nvPicPr>
        <xdr:cNvPr id="185" name="Picture 2050" descr="http://shigir.ru/upload/iblock/100/100e5fa7dc682e8c783738700fcdb2a3.jpg">
          <a:extLst>
            <a:ext uri="{FF2B5EF4-FFF2-40B4-BE49-F238E27FC236}">
              <a16:creationId xmlns:a16="http://schemas.microsoft.com/office/drawing/2014/main" id="{00000000-0008-0000-0000-0000B9000000}"/>
            </a:ext>
          </a:extLst>
        </xdr:cNvPr>
        <xdr:cNvPicPr/>
      </xdr:nvPicPr>
      <xdr:blipFill>
        <a:blip xmlns:r="http://schemas.openxmlformats.org/officeDocument/2006/relationships" r:embed="rId182"/>
        <a:stretch/>
      </xdr:blipFill>
      <xdr:spPr>
        <a:xfrm>
          <a:off x="8234822" y="734146432"/>
          <a:ext cx="2090278" cy="2021767"/>
        </a:xfrm>
        <a:prstGeom prst="rect">
          <a:avLst/>
        </a:prstGeom>
        <a:ln w="0">
          <a:noFill/>
        </a:ln>
      </xdr:spPr>
    </xdr:pic>
    <xdr:clientData/>
  </xdr:twoCellAnchor>
  <xdr:twoCellAnchor>
    <xdr:from>
      <xdr:col>4</xdr:col>
      <xdr:colOff>457201</xdr:colOff>
      <xdr:row>301</xdr:row>
      <xdr:rowOff>628650</xdr:rowOff>
    </xdr:from>
    <xdr:to>
      <xdr:col>4</xdr:col>
      <xdr:colOff>2378991</xdr:colOff>
      <xdr:row>301</xdr:row>
      <xdr:rowOff>2456058</xdr:rowOff>
    </xdr:to>
    <xdr:pic>
      <xdr:nvPicPr>
        <xdr:cNvPr id="186" name="Picture 2049" descr="http://shigir.ru/upload/iblock/050/0506d9dc5cae272721388c259a12e296.jpg">
          <a:extLst>
            <a:ext uri="{FF2B5EF4-FFF2-40B4-BE49-F238E27FC236}">
              <a16:creationId xmlns:a16="http://schemas.microsoft.com/office/drawing/2014/main" id="{00000000-0008-0000-0000-0000BA000000}"/>
            </a:ext>
          </a:extLst>
        </xdr:cNvPr>
        <xdr:cNvPicPr/>
      </xdr:nvPicPr>
      <xdr:blipFill>
        <a:blip xmlns:r="http://schemas.openxmlformats.org/officeDocument/2006/relationships" r:embed="rId183"/>
        <a:stretch/>
      </xdr:blipFill>
      <xdr:spPr>
        <a:xfrm>
          <a:off x="8248651" y="740530650"/>
          <a:ext cx="1921790" cy="1827408"/>
        </a:xfrm>
        <a:prstGeom prst="rect">
          <a:avLst/>
        </a:prstGeom>
        <a:ln w="0">
          <a:noFill/>
        </a:ln>
      </xdr:spPr>
    </xdr:pic>
    <xdr:clientData/>
  </xdr:twoCellAnchor>
  <xdr:twoCellAnchor>
    <xdr:from>
      <xdr:col>4</xdr:col>
      <xdr:colOff>500491</xdr:colOff>
      <xdr:row>302</xdr:row>
      <xdr:rowOff>406713</xdr:rowOff>
    </xdr:from>
    <xdr:to>
      <xdr:col>4</xdr:col>
      <xdr:colOff>2552700</xdr:colOff>
      <xdr:row>302</xdr:row>
      <xdr:rowOff>2305050</xdr:rowOff>
    </xdr:to>
    <xdr:pic>
      <xdr:nvPicPr>
        <xdr:cNvPr id="187" name="Picture 2177" descr="http://shigir.ru/upload/iblock/4b5/4b5156a938f06d742e3a2d146ae20e3a.jpg">
          <a:extLst>
            <a:ext uri="{FF2B5EF4-FFF2-40B4-BE49-F238E27FC236}">
              <a16:creationId xmlns:a16="http://schemas.microsoft.com/office/drawing/2014/main" id="{00000000-0008-0000-0000-0000BB000000}"/>
            </a:ext>
          </a:extLst>
        </xdr:cNvPr>
        <xdr:cNvPicPr/>
      </xdr:nvPicPr>
      <xdr:blipFill>
        <a:blip xmlns:r="http://schemas.openxmlformats.org/officeDocument/2006/relationships" r:embed="rId184"/>
        <a:stretch/>
      </xdr:blipFill>
      <xdr:spPr>
        <a:xfrm>
          <a:off x="8291941" y="743394813"/>
          <a:ext cx="2052209" cy="1898337"/>
        </a:xfrm>
        <a:prstGeom prst="rect">
          <a:avLst/>
        </a:prstGeom>
        <a:ln w="0">
          <a:noFill/>
        </a:ln>
      </xdr:spPr>
    </xdr:pic>
    <xdr:clientData/>
  </xdr:twoCellAnchor>
  <xdr:twoCellAnchor>
    <xdr:from>
      <xdr:col>4</xdr:col>
      <xdr:colOff>364297</xdr:colOff>
      <xdr:row>320</xdr:row>
      <xdr:rowOff>857982</xdr:rowOff>
    </xdr:from>
    <xdr:to>
      <xdr:col>4</xdr:col>
      <xdr:colOff>2555283</xdr:colOff>
      <xdr:row>320</xdr:row>
      <xdr:rowOff>2257662</xdr:rowOff>
    </xdr:to>
    <xdr:pic>
      <xdr:nvPicPr>
        <xdr:cNvPr id="188" name="Рисунок 99">
          <a:extLst>
            <a:ext uri="{FF2B5EF4-FFF2-40B4-BE49-F238E27FC236}">
              <a16:creationId xmlns:a16="http://schemas.microsoft.com/office/drawing/2014/main" id="{00000000-0008-0000-0000-0000BC000000}"/>
            </a:ext>
          </a:extLst>
        </xdr:cNvPr>
        <xdr:cNvPicPr/>
      </xdr:nvPicPr>
      <xdr:blipFill>
        <a:blip xmlns:r="http://schemas.openxmlformats.org/officeDocument/2006/relationships" r:embed="rId185"/>
        <a:stretch/>
      </xdr:blipFill>
      <xdr:spPr>
        <a:xfrm>
          <a:off x="8155747" y="794099982"/>
          <a:ext cx="2190986" cy="1399680"/>
        </a:xfrm>
        <a:prstGeom prst="rect">
          <a:avLst/>
        </a:prstGeom>
        <a:ln w="0">
          <a:noFill/>
        </a:ln>
      </xdr:spPr>
    </xdr:pic>
    <xdr:clientData/>
  </xdr:twoCellAnchor>
  <xdr:twoCellAnchor>
    <xdr:from>
      <xdr:col>4</xdr:col>
      <xdr:colOff>228570</xdr:colOff>
      <xdr:row>358</xdr:row>
      <xdr:rowOff>819030</xdr:rowOff>
    </xdr:from>
    <xdr:to>
      <xdr:col>4</xdr:col>
      <xdr:colOff>2569812</xdr:colOff>
      <xdr:row>358</xdr:row>
      <xdr:rowOff>2342550</xdr:rowOff>
    </xdr:to>
    <xdr:pic>
      <xdr:nvPicPr>
        <xdr:cNvPr id="189" name="Рисунок 100">
          <a:extLst>
            <a:ext uri="{FF2B5EF4-FFF2-40B4-BE49-F238E27FC236}">
              <a16:creationId xmlns:a16="http://schemas.microsoft.com/office/drawing/2014/main" id="{00000000-0008-0000-0000-0000BD000000}"/>
            </a:ext>
          </a:extLst>
        </xdr:cNvPr>
        <xdr:cNvPicPr/>
      </xdr:nvPicPr>
      <xdr:blipFill>
        <a:blip xmlns:r="http://schemas.openxmlformats.org/officeDocument/2006/relationships" r:embed="rId186"/>
        <a:stretch/>
      </xdr:blipFill>
      <xdr:spPr>
        <a:xfrm>
          <a:off x="8020020" y="931582980"/>
          <a:ext cx="2341242" cy="1523520"/>
        </a:xfrm>
        <a:prstGeom prst="rect">
          <a:avLst/>
        </a:prstGeom>
        <a:ln w="0">
          <a:noFill/>
        </a:ln>
      </xdr:spPr>
    </xdr:pic>
    <xdr:clientData/>
  </xdr:twoCellAnchor>
  <xdr:twoCellAnchor>
    <xdr:from>
      <xdr:col>4</xdr:col>
      <xdr:colOff>230125</xdr:colOff>
      <xdr:row>321</xdr:row>
      <xdr:rowOff>756567</xdr:rowOff>
    </xdr:from>
    <xdr:to>
      <xdr:col>4</xdr:col>
      <xdr:colOff>2706392</xdr:colOff>
      <xdr:row>321</xdr:row>
      <xdr:rowOff>2299167</xdr:rowOff>
    </xdr:to>
    <xdr:pic>
      <xdr:nvPicPr>
        <xdr:cNvPr id="190" name="Рисунок 101">
          <a:extLst>
            <a:ext uri="{FF2B5EF4-FFF2-40B4-BE49-F238E27FC236}">
              <a16:creationId xmlns:a16="http://schemas.microsoft.com/office/drawing/2014/main" id="{00000000-0008-0000-0000-0000BE000000}"/>
            </a:ext>
          </a:extLst>
        </xdr:cNvPr>
        <xdr:cNvPicPr/>
      </xdr:nvPicPr>
      <xdr:blipFill>
        <a:blip xmlns:r="http://schemas.openxmlformats.org/officeDocument/2006/relationships" r:embed="rId187"/>
        <a:stretch/>
      </xdr:blipFill>
      <xdr:spPr>
        <a:xfrm>
          <a:off x="8021575" y="797084667"/>
          <a:ext cx="2476267" cy="1542600"/>
        </a:xfrm>
        <a:prstGeom prst="rect">
          <a:avLst/>
        </a:prstGeom>
        <a:ln w="0">
          <a:noFill/>
        </a:ln>
      </xdr:spPr>
    </xdr:pic>
    <xdr:clientData/>
  </xdr:twoCellAnchor>
  <xdr:twoCellAnchor>
    <xdr:from>
      <xdr:col>4</xdr:col>
      <xdr:colOff>492867</xdr:colOff>
      <xdr:row>258</xdr:row>
      <xdr:rowOff>474899</xdr:rowOff>
    </xdr:from>
    <xdr:to>
      <xdr:col>4</xdr:col>
      <xdr:colOff>2493612</xdr:colOff>
      <xdr:row>258</xdr:row>
      <xdr:rowOff>2318611</xdr:rowOff>
    </xdr:to>
    <xdr:pic>
      <xdr:nvPicPr>
        <xdr:cNvPr id="191" name="Рисунок 113">
          <a:extLst>
            <a:ext uri="{FF2B5EF4-FFF2-40B4-BE49-F238E27FC236}">
              <a16:creationId xmlns:a16="http://schemas.microsoft.com/office/drawing/2014/main" id="{00000000-0008-0000-0000-0000BF000000}"/>
            </a:ext>
          </a:extLst>
        </xdr:cNvPr>
        <xdr:cNvPicPr/>
      </xdr:nvPicPr>
      <xdr:blipFill>
        <a:blip xmlns:r="http://schemas.openxmlformats.org/officeDocument/2006/relationships" r:embed="rId188"/>
        <a:stretch/>
      </xdr:blipFill>
      <xdr:spPr>
        <a:xfrm>
          <a:off x="8284317" y="612951449"/>
          <a:ext cx="2000745" cy="1843712"/>
        </a:xfrm>
        <a:prstGeom prst="rect">
          <a:avLst/>
        </a:prstGeom>
        <a:ln w="0">
          <a:noFill/>
        </a:ln>
      </xdr:spPr>
    </xdr:pic>
    <xdr:clientData/>
  </xdr:twoCellAnchor>
  <xdr:twoCellAnchor>
    <xdr:from>
      <xdr:col>4</xdr:col>
      <xdr:colOff>403601</xdr:colOff>
      <xdr:row>256</xdr:row>
      <xdr:rowOff>457050</xdr:rowOff>
    </xdr:from>
    <xdr:to>
      <xdr:col>4</xdr:col>
      <xdr:colOff>2534618</xdr:colOff>
      <xdr:row>256</xdr:row>
      <xdr:rowOff>2500716</xdr:rowOff>
    </xdr:to>
    <xdr:pic>
      <xdr:nvPicPr>
        <xdr:cNvPr id="192" name="Рисунок 114">
          <a:extLst>
            <a:ext uri="{FF2B5EF4-FFF2-40B4-BE49-F238E27FC236}">
              <a16:creationId xmlns:a16="http://schemas.microsoft.com/office/drawing/2014/main" id="{00000000-0008-0000-0000-0000C0000000}"/>
            </a:ext>
          </a:extLst>
        </xdr:cNvPr>
        <xdr:cNvPicPr/>
      </xdr:nvPicPr>
      <xdr:blipFill>
        <a:blip xmlns:r="http://schemas.openxmlformats.org/officeDocument/2006/relationships" r:embed="rId189"/>
        <a:stretch/>
      </xdr:blipFill>
      <xdr:spPr>
        <a:xfrm>
          <a:off x="8195051" y="606761400"/>
          <a:ext cx="2131017" cy="2043666"/>
        </a:xfrm>
        <a:prstGeom prst="rect">
          <a:avLst/>
        </a:prstGeom>
        <a:ln w="0">
          <a:noFill/>
        </a:ln>
      </xdr:spPr>
    </xdr:pic>
    <xdr:clientData/>
  </xdr:twoCellAnchor>
  <xdr:twoCellAnchor>
    <xdr:from>
      <xdr:col>4</xdr:col>
      <xdr:colOff>102676</xdr:colOff>
      <xdr:row>257</xdr:row>
      <xdr:rowOff>514260</xdr:rowOff>
    </xdr:from>
    <xdr:to>
      <xdr:col>4</xdr:col>
      <xdr:colOff>2814879</xdr:colOff>
      <xdr:row>257</xdr:row>
      <xdr:rowOff>2764510</xdr:rowOff>
    </xdr:to>
    <xdr:pic>
      <xdr:nvPicPr>
        <xdr:cNvPr id="193" name="Рисунок 115">
          <a:extLst>
            <a:ext uri="{FF2B5EF4-FFF2-40B4-BE49-F238E27FC236}">
              <a16:creationId xmlns:a16="http://schemas.microsoft.com/office/drawing/2014/main" id="{00000000-0008-0000-0000-0000C1000000}"/>
            </a:ext>
          </a:extLst>
        </xdr:cNvPr>
        <xdr:cNvPicPr/>
      </xdr:nvPicPr>
      <xdr:blipFill>
        <a:blip xmlns:r="http://schemas.openxmlformats.org/officeDocument/2006/relationships" r:embed="rId190"/>
        <a:stretch/>
      </xdr:blipFill>
      <xdr:spPr>
        <a:xfrm>
          <a:off x="7894126" y="609904710"/>
          <a:ext cx="2712203" cy="2250250"/>
        </a:xfrm>
        <a:prstGeom prst="rect">
          <a:avLst/>
        </a:prstGeom>
        <a:ln w="0">
          <a:noFill/>
        </a:ln>
      </xdr:spPr>
    </xdr:pic>
    <xdr:clientData/>
  </xdr:twoCellAnchor>
  <xdr:twoCellAnchor>
    <xdr:from>
      <xdr:col>4</xdr:col>
      <xdr:colOff>329632</xdr:colOff>
      <xdr:row>254</xdr:row>
      <xdr:rowOff>318362</xdr:rowOff>
    </xdr:from>
    <xdr:to>
      <xdr:col>4</xdr:col>
      <xdr:colOff>2474563</xdr:colOff>
      <xdr:row>254</xdr:row>
      <xdr:rowOff>2497811</xdr:rowOff>
    </xdr:to>
    <xdr:pic>
      <xdr:nvPicPr>
        <xdr:cNvPr id="194" name="Рисунок 116">
          <a:extLst>
            <a:ext uri="{FF2B5EF4-FFF2-40B4-BE49-F238E27FC236}">
              <a16:creationId xmlns:a16="http://schemas.microsoft.com/office/drawing/2014/main" id="{00000000-0008-0000-0000-0000C2000000}"/>
            </a:ext>
          </a:extLst>
        </xdr:cNvPr>
        <xdr:cNvPicPr/>
      </xdr:nvPicPr>
      <xdr:blipFill>
        <a:blip xmlns:r="http://schemas.openxmlformats.org/officeDocument/2006/relationships" r:embed="rId191"/>
        <a:stretch/>
      </xdr:blipFill>
      <xdr:spPr>
        <a:xfrm>
          <a:off x="8121082" y="600450512"/>
          <a:ext cx="2144931" cy="2179449"/>
        </a:xfrm>
        <a:prstGeom prst="rect">
          <a:avLst/>
        </a:prstGeom>
        <a:ln w="0">
          <a:noFill/>
        </a:ln>
      </xdr:spPr>
    </xdr:pic>
    <xdr:clientData/>
  </xdr:twoCellAnchor>
  <xdr:twoCellAnchor>
    <xdr:from>
      <xdr:col>4</xdr:col>
      <xdr:colOff>296671</xdr:colOff>
      <xdr:row>255</xdr:row>
      <xdr:rowOff>465568</xdr:rowOff>
    </xdr:from>
    <xdr:to>
      <xdr:col>4</xdr:col>
      <xdr:colOff>2566906</xdr:colOff>
      <xdr:row>255</xdr:row>
      <xdr:rowOff>2428714</xdr:rowOff>
    </xdr:to>
    <xdr:pic>
      <xdr:nvPicPr>
        <xdr:cNvPr id="195" name="Рисунок 117">
          <a:extLst>
            <a:ext uri="{FF2B5EF4-FFF2-40B4-BE49-F238E27FC236}">
              <a16:creationId xmlns:a16="http://schemas.microsoft.com/office/drawing/2014/main" id="{00000000-0008-0000-0000-0000C3000000}"/>
            </a:ext>
          </a:extLst>
        </xdr:cNvPr>
        <xdr:cNvPicPr/>
      </xdr:nvPicPr>
      <xdr:blipFill>
        <a:blip xmlns:r="http://schemas.openxmlformats.org/officeDocument/2006/relationships" r:embed="rId192"/>
        <a:stretch/>
      </xdr:blipFill>
      <xdr:spPr>
        <a:xfrm>
          <a:off x="8088121" y="603683818"/>
          <a:ext cx="2270235" cy="1963146"/>
        </a:xfrm>
        <a:prstGeom prst="rect">
          <a:avLst/>
        </a:prstGeom>
        <a:ln w="0">
          <a:noFill/>
        </a:ln>
      </xdr:spPr>
    </xdr:pic>
    <xdr:clientData/>
  </xdr:twoCellAnchor>
  <xdr:twoCellAnchor>
    <xdr:from>
      <xdr:col>4</xdr:col>
      <xdr:colOff>523684</xdr:colOff>
      <xdr:row>259</xdr:row>
      <xdr:rowOff>528530</xdr:rowOff>
    </xdr:from>
    <xdr:to>
      <xdr:col>4</xdr:col>
      <xdr:colOff>2429037</xdr:colOff>
      <xdr:row>259</xdr:row>
      <xdr:rowOff>2318810</xdr:rowOff>
    </xdr:to>
    <xdr:pic>
      <xdr:nvPicPr>
        <xdr:cNvPr id="196" name="Рисунок 118">
          <a:extLst>
            <a:ext uri="{FF2B5EF4-FFF2-40B4-BE49-F238E27FC236}">
              <a16:creationId xmlns:a16="http://schemas.microsoft.com/office/drawing/2014/main" id="{00000000-0008-0000-0000-0000C4000000}"/>
            </a:ext>
          </a:extLst>
        </xdr:cNvPr>
        <xdr:cNvPicPr/>
      </xdr:nvPicPr>
      <xdr:blipFill>
        <a:blip xmlns:r="http://schemas.openxmlformats.org/officeDocument/2006/relationships" r:embed="rId193"/>
        <a:stretch/>
      </xdr:blipFill>
      <xdr:spPr>
        <a:xfrm>
          <a:off x="8315134" y="616091180"/>
          <a:ext cx="1905353" cy="1790280"/>
        </a:xfrm>
        <a:prstGeom prst="rect">
          <a:avLst/>
        </a:prstGeom>
        <a:ln w="0">
          <a:noFill/>
        </a:ln>
      </xdr:spPr>
    </xdr:pic>
    <xdr:clientData/>
  </xdr:twoCellAnchor>
  <xdr:twoCellAnchor>
    <xdr:from>
      <xdr:col>4</xdr:col>
      <xdr:colOff>322881</xdr:colOff>
      <xdr:row>260</xdr:row>
      <xdr:rowOff>500467</xdr:rowOff>
    </xdr:from>
    <xdr:to>
      <xdr:col>4</xdr:col>
      <xdr:colOff>2760635</xdr:colOff>
      <xdr:row>260</xdr:row>
      <xdr:rowOff>2308603</xdr:rowOff>
    </xdr:to>
    <xdr:pic>
      <xdr:nvPicPr>
        <xdr:cNvPr id="197" name="Рисунок 119">
          <a:extLst>
            <a:ext uri="{FF2B5EF4-FFF2-40B4-BE49-F238E27FC236}">
              <a16:creationId xmlns:a16="http://schemas.microsoft.com/office/drawing/2014/main" id="{00000000-0008-0000-0000-0000C5000000}"/>
            </a:ext>
          </a:extLst>
        </xdr:cNvPr>
        <xdr:cNvPicPr/>
      </xdr:nvPicPr>
      <xdr:blipFill rotWithShape="1">
        <a:blip xmlns:r="http://schemas.openxmlformats.org/officeDocument/2006/relationships" r:embed="rId194"/>
        <a:srcRect l="5625" t="13571" b="6428"/>
        <a:stretch/>
      </xdr:blipFill>
      <xdr:spPr>
        <a:xfrm>
          <a:off x="8114331" y="619149217"/>
          <a:ext cx="2437754" cy="1808136"/>
        </a:xfrm>
        <a:prstGeom prst="rect">
          <a:avLst/>
        </a:prstGeom>
        <a:ln w="0">
          <a:noFill/>
        </a:ln>
      </xdr:spPr>
    </xdr:pic>
    <xdr:clientData/>
  </xdr:twoCellAnchor>
  <xdr:twoCellAnchor>
    <xdr:from>
      <xdr:col>4</xdr:col>
      <xdr:colOff>349358</xdr:colOff>
      <xdr:row>261</xdr:row>
      <xdr:rowOff>384229</xdr:rowOff>
    </xdr:from>
    <xdr:to>
      <xdr:col>4</xdr:col>
      <xdr:colOff>2674104</xdr:colOff>
      <xdr:row>261</xdr:row>
      <xdr:rowOff>2565109</xdr:rowOff>
    </xdr:to>
    <xdr:pic>
      <xdr:nvPicPr>
        <xdr:cNvPr id="198" name="Рисунок 120">
          <a:extLst>
            <a:ext uri="{FF2B5EF4-FFF2-40B4-BE49-F238E27FC236}">
              <a16:creationId xmlns:a16="http://schemas.microsoft.com/office/drawing/2014/main" id="{00000000-0008-0000-0000-0000C6000000}"/>
            </a:ext>
          </a:extLst>
        </xdr:cNvPr>
        <xdr:cNvPicPr/>
      </xdr:nvPicPr>
      <xdr:blipFill>
        <a:blip xmlns:r="http://schemas.openxmlformats.org/officeDocument/2006/relationships" r:embed="rId195"/>
        <a:stretch/>
      </xdr:blipFill>
      <xdr:spPr>
        <a:xfrm>
          <a:off x="8140808" y="622119079"/>
          <a:ext cx="2324746" cy="2180880"/>
        </a:xfrm>
        <a:prstGeom prst="rect">
          <a:avLst/>
        </a:prstGeom>
        <a:ln w="0">
          <a:noFill/>
        </a:ln>
      </xdr:spPr>
    </xdr:pic>
    <xdr:clientData/>
  </xdr:twoCellAnchor>
  <xdr:twoCellAnchor>
    <xdr:from>
      <xdr:col>4</xdr:col>
      <xdr:colOff>228599</xdr:colOff>
      <xdr:row>262</xdr:row>
      <xdr:rowOff>228600</xdr:rowOff>
    </xdr:from>
    <xdr:to>
      <xdr:col>4</xdr:col>
      <xdr:colOff>2728346</xdr:colOff>
      <xdr:row>262</xdr:row>
      <xdr:rowOff>2696060</xdr:rowOff>
    </xdr:to>
    <xdr:pic>
      <xdr:nvPicPr>
        <xdr:cNvPr id="199" name="Рисунок 121">
          <a:extLst>
            <a:ext uri="{FF2B5EF4-FFF2-40B4-BE49-F238E27FC236}">
              <a16:creationId xmlns:a16="http://schemas.microsoft.com/office/drawing/2014/main" id="{00000000-0008-0000-0000-0000C7000000}"/>
            </a:ext>
          </a:extLst>
        </xdr:cNvPr>
        <xdr:cNvPicPr/>
      </xdr:nvPicPr>
      <xdr:blipFill>
        <a:blip xmlns:r="http://schemas.openxmlformats.org/officeDocument/2006/relationships" r:embed="rId196"/>
        <a:stretch/>
      </xdr:blipFill>
      <xdr:spPr>
        <a:xfrm>
          <a:off x="8020049" y="625049550"/>
          <a:ext cx="2499747" cy="2467460"/>
        </a:xfrm>
        <a:prstGeom prst="rect">
          <a:avLst/>
        </a:prstGeom>
        <a:ln w="0">
          <a:noFill/>
        </a:ln>
      </xdr:spPr>
    </xdr:pic>
    <xdr:clientData/>
  </xdr:twoCellAnchor>
  <xdr:twoCellAnchor>
    <xdr:from>
      <xdr:col>4</xdr:col>
      <xdr:colOff>639185</xdr:colOff>
      <xdr:row>373</xdr:row>
      <xdr:rowOff>1076242</xdr:rowOff>
    </xdr:from>
    <xdr:to>
      <xdr:col>4</xdr:col>
      <xdr:colOff>2105825</xdr:colOff>
      <xdr:row>373</xdr:row>
      <xdr:rowOff>1838002</xdr:rowOff>
    </xdr:to>
    <xdr:pic>
      <xdr:nvPicPr>
        <xdr:cNvPr id="200" name="Рисунок 350" descr="https://ironking.ru/upload/resize_cache/iblock/cd1/300_300_1/cd12029ec3390f3ad75fa3e7aad5c2a6.jpg">
          <a:extLst>
            <a:ext uri="{FF2B5EF4-FFF2-40B4-BE49-F238E27FC236}">
              <a16:creationId xmlns:a16="http://schemas.microsoft.com/office/drawing/2014/main" id="{00000000-0008-0000-0000-0000C8000000}"/>
            </a:ext>
          </a:extLst>
        </xdr:cNvPr>
        <xdr:cNvPicPr/>
      </xdr:nvPicPr>
      <xdr:blipFill>
        <a:blip xmlns:r="http://schemas.openxmlformats.org/officeDocument/2006/relationships" r:embed="rId197"/>
        <a:stretch/>
      </xdr:blipFill>
      <xdr:spPr>
        <a:xfrm>
          <a:off x="8430635" y="965253892"/>
          <a:ext cx="1466640" cy="761760"/>
        </a:xfrm>
        <a:prstGeom prst="rect">
          <a:avLst/>
        </a:prstGeom>
        <a:ln w="0">
          <a:noFill/>
        </a:ln>
      </xdr:spPr>
    </xdr:pic>
    <xdr:clientData/>
  </xdr:twoCellAnchor>
  <xdr:twoCellAnchor>
    <xdr:from>
      <xdr:col>4</xdr:col>
      <xdr:colOff>662113</xdr:colOff>
      <xdr:row>374</xdr:row>
      <xdr:rowOff>1070371</xdr:rowOff>
    </xdr:from>
    <xdr:to>
      <xdr:col>4</xdr:col>
      <xdr:colOff>2128753</xdr:colOff>
      <xdr:row>374</xdr:row>
      <xdr:rowOff>1822411</xdr:rowOff>
    </xdr:to>
    <xdr:pic>
      <xdr:nvPicPr>
        <xdr:cNvPr id="201" name="Рисунок 351" descr="https://ironking.ru/upload/resize_cache/iblock/cd1/300_300_1/cd12029ec3390f3ad75fa3e7aad5c2a6.jpg">
          <a:extLst>
            <a:ext uri="{FF2B5EF4-FFF2-40B4-BE49-F238E27FC236}">
              <a16:creationId xmlns:a16="http://schemas.microsoft.com/office/drawing/2014/main" id="{00000000-0008-0000-0000-0000C9000000}"/>
            </a:ext>
          </a:extLst>
        </xdr:cNvPr>
        <xdr:cNvPicPr/>
      </xdr:nvPicPr>
      <xdr:blipFill>
        <a:blip xmlns:r="http://schemas.openxmlformats.org/officeDocument/2006/relationships" r:embed="rId198"/>
        <a:stretch/>
      </xdr:blipFill>
      <xdr:spPr>
        <a:xfrm>
          <a:off x="8453563" y="968105521"/>
          <a:ext cx="1466640" cy="752040"/>
        </a:xfrm>
        <a:prstGeom prst="rect">
          <a:avLst/>
        </a:prstGeom>
        <a:ln w="0">
          <a:noFill/>
        </a:ln>
      </xdr:spPr>
    </xdr:pic>
    <xdr:clientData/>
  </xdr:twoCellAnchor>
  <xdr:twoCellAnchor>
    <xdr:from>
      <xdr:col>4</xdr:col>
      <xdr:colOff>662113</xdr:colOff>
      <xdr:row>375</xdr:row>
      <xdr:rowOff>991903</xdr:rowOff>
    </xdr:from>
    <xdr:to>
      <xdr:col>4</xdr:col>
      <xdr:colOff>2128753</xdr:colOff>
      <xdr:row>375</xdr:row>
      <xdr:rowOff>1743943</xdr:rowOff>
    </xdr:to>
    <xdr:pic>
      <xdr:nvPicPr>
        <xdr:cNvPr id="202" name="Рисунок 352" descr="https://ironking.ru/upload/resize_cache/iblock/cd1/300_300_1/cd12029ec3390f3ad75fa3e7aad5c2a6.jpg">
          <a:extLst>
            <a:ext uri="{FF2B5EF4-FFF2-40B4-BE49-F238E27FC236}">
              <a16:creationId xmlns:a16="http://schemas.microsoft.com/office/drawing/2014/main" id="{00000000-0008-0000-0000-0000CA000000}"/>
            </a:ext>
          </a:extLst>
        </xdr:cNvPr>
        <xdr:cNvPicPr/>
      </xdr:nvPicPr>
      <xdr:blipFill>
        <a:blip xmlns:r="http://schemas.openxmlformats.org/officeDocument/2006/relationships" r:embed="rId198"/>
        <a:stretch/>
      </xdr:blipFill>
      <xdr:spPr>
        <a:xfrm>
          <a:off x="8453563" y="970884553"/>
          <a:ext cx="1466640" cy="752040"/>
        </a:xfrm>
        <a:prstGeom prst="rect">
          <a:avLst/>
        </a:prstGeom>
        <a:ln w="0">
          <a:noFill/>
        </a:ln>
      </xdr:spPr>
    </xdr:pic>
    <xdr:clientData/>
  </xdr:twoCellAnchor>
  <xdr:twoCellAnchor>
    <xdr:from>
      <xdr:col>4</xdr:col>
      <xdr:colOff>1086292</xdr:colOff>
      <xdr:row>297</xdr:row>
      <xdr:rowOff>546818</xdr:rowOff>
    </xdr:from>
    <xdr:to>
      <xdr:col>4</xdr:col>
      <xdr:colOff>1695449</xdr:colOff>
      <xdr:row>297</xdr:row>
      <xdr:rowOff>2438400</xdr:rowOff>
    </xdr:to>
    <xdr:pic>
      <xdr:nvPicPr>
        <xdr:cNvPr id="203" name="Рисунок 58" descr="CR40 в прайс.jpg">
          <a:extLst>
            <a:ext uri="{FF2B5EF4-FFF2-40B4-BE49-F238E27FC236}">
              <a16:creationId xmlns:a16="http://schemas.microsoft.com/office/drawing/2014/main" id="{00000000-0008-0000-0000-0000CB000000}"/>
            </a:ext>
          </a:extLst>
        </xdr:cNvPr>
        <xdr:cNvPicPr/>
      </xdr:nvPicPr>
      <xdr:blipFill>
        <a:blip xmlns:r="http://schemas.openxmlformats.org/officeDocument/2006/relationships" r:embed="rId167"/>
        <a:stretch/>
      </xdr:blipFill>
      <xdr:spPr>
        <a:xfrm>
          <a:off x="8877742" y="728104418"/>
          <a:ext cx="609157" cy="1891582"/>
        </a:xfrm>
        <a:prstGeom prst="rect">
          <a:avLst/>
        </a:prstGeom>
        <a:ln w="0">
          <a:noFill/>
        </a:ln>
      </xdr:spPr>
    </xdr:pic>
    <xdr:clientData/>
  </xdr:twoCellAnchor>
  <xdr:twoCellAnchor>
    <xdr:from>
      <xdr:col>4</xdr:col>
      <xdr:colOff>495300</xdr:colOff>
      <xdr:row>298</xdr:row>
      <xdr:rowOff>337148</xdr:rowOff>
    </xdr:from>
    <xdr:to>
      <xdr:col>4</xdr:col>
      <xdr:colOff>2372818</xdr:colOff>
      <xdr:row>298</xdr:row>
      <xdr:rowOff>2628900</xdr:rowOff>
    </xdr:to>
    <xdr:pic>
      <xdr:nvPicPr>
        <xdr:cNvPr id="204" name="Рисунок 392" descr="https://ironking.ru/upload/resize_cache/iblock/789/300_300_1/789a1dbe4c9cdb198063ca6953ed3f34.jpg">
          <a:extLst>
            <a:ext uri="{FF2B5EF4-FFF2-40B4-BE49-F238E27FC236}">
              <a16:creationId xmlns:a16="http://schemas.microsoft.com/office/drawing/2014/main" id="{00000000-0008-0000-0000-0000CC000000}"/>
            </a:ext>
          </a:extLst>
        </xdr:cNvPr>
        <xdr:cNvPicPr/>
      </xdr:nvPicPr>
      <xdr:blipFill>
        <a:blip xmlns:r="http://schemas.openxmlformats.org/officeDocument/2006/relationships" r:embed="rId199"/>
        <a:stretch/>
      </xdr:blipFill>
      <xdr:spPr>
        <a:xfrm>
          <a:off x="8286750" y="730980848"/>
          <a:ext cx="1877518" cy="2291752"/>
        </a:xfrm>
        <a:prstGeom prst="rect">
          <a:avLst/>
        </a:prstGeom>
        <a:ln w="0">
          <a:noFill/>
        </a:ln>
      </xdr:spPr>
    </xdr:pic>
    <xdr:clientData/>
  </xdr:twoCellAnchor>
  <xdr:twoCellAnchor>
    <xdr:from>
      <xdr:col>4</xdr:col>
      <xdr:colOff>268636</xdr:colOff>
      <xdr:row>300</xdr:row>
      <xdr:rowOff>608658</xdr:rowOff>
    </xdr:from>
    <xdr:to>
      <xdr:col>4</xdr:col>
      <xdr:colOff>2690247</xdr:colOff>
      <xdr:row>300</xdr:row>
      <xdr:rowOff>2408658</xdr:rowOff>
    </xdr:to>
    <xdr:pic>
      <xdr:nvPicPr>
        <xdr:cNvPr id="206" name="Рисунок 394" descr="https://ironking.ru/upload/resize_cache/iblock/fbe/300_300_1/fbe1a906aa4d8a06c433e2298e16fe41.jpg">
          <a:extLst>
            <a:ext uri="{FF2B5EF4-FFF2-40B4-BE49-F238E27FC236}">
              <a16:creationId xmlns:a16="http://schemas.microsoft.com/office/drawing/2014/main" id="{00000000-0008-0000-0000-0000CE000000}"/>
            </a:ext>
          </a:extLst>
        </xdr:cNvPr>
        <xdr:cNvPicPr/>
      </xdr:nvPicPr>
      <xdr:blipFill>
        <a:blip xmlns:r="http://schemas.openxmlformats.org/officeDocument/2006/relationships" r:embed="rId200"/>
        <a:stretch/>
      </xdr:blipFill>
      <xdr:spPr>
        <a:xfrm>
          <a:off x="8060086" y="737424558"/>
          <a:ext cx="2421611" cy="1800000"/>
        </a:xfrm>
        <a:prstGeom prst="rect">
          <a:avLst/>
        </a:prstGeom>
        <a:ln w="0">
          <a:noFill/>
        </a:ln>
      </xdr:spPr>
    </xdr:pic>
    <xdr:clientData/>
  </xdr:twoCellAnchor>
  <xdr:twoCellAnchor>
    <xdr:from>
      <xdr:col>4</xdr:col>
      <xdr:colOff>321616</xdr:colOff>
      <xdr:row>326</xdr:row>
      <xdr:rowOff>723810</xdr:rowOff>
    </xdr:from>
    <xdr:to>
      <xdr:col>4</xdr:col>
      <xdr:colOff>2615338</xdr:colOff>
      <xdr:row>326</xdr:row>
      <xdr:rowOff>2037810</xdr:rowOff>
    </xdr:to>
    <xdr:pic>
      <xdr:nvPicPr>
        <xdr:cNvPr id="207" name="Рисунок 395" descr="https://ironking.ru/upload/resize_cache/iblock/057/300_300_1/0577ea7cccd2a668d0b1041acc7f2c37.jpeg">
          <a:extLst>
            <a:ext uri="{FF2B5EF4-FFF2-40B4-BE49-F238E27FC236}">
              <a16:creationId xmlns:a16="http://schemas.microsoft.com/office/drawing/2014/main" id="{00000000-0008-0000-0000-0000CF000000}"/>
            </a:ext>
          </a:extLst>
        </xdr:cNvPr>
        <xdr:cNvPicPr/>
      </xdr:nvPicPr>
      <xdr:blipFill>
        <a:blip xmlns:r="http://schemas.openxmlformats.org/officeDocument/2006/relationships" r:embed="rId201"/>
        <a:stretch/>
      </xdr:blipFill>
      <xdr:spPr>
        <a:xfrm>
          <a:off x="8113066" y="816159060"/>
          <a:ext cx="2293722" cy="1314000"/>
        </a:xfrm>
        <a:prstGeom prst="rect">
          <a:avLst/>
        </a:prstGeom>
        <a:ln w="0">
          <a:noFill/>
        </a:ln>
      </xdr:spPr>
    </xdr:pic>
    <xdr:clientData/>
  </xdr:twoCellAnchor>
  <xdr:twoCellAnchor>
    <xdr:from>
      <xdr:col>4</xdr:col>
      <xdr:colOff>223640</xdr:colOff>
      <xdr:row>327</xdr:row>
      <xdr:rowOff>690965</xdr:rowOff>
    </xdr:from>
    <xdr:to>
      <xdr:col>4</xdr:col>
      <xdr:colOff>2518474</xdr:colOff>
      <xdr:row>327</xdr:row>
      <xdr:rowOff>2080580</xdr:rowOff>
    </xdr:to>
    <xdr:pic>
      <xdr:nvPicPr>
        <xdr:cNvPr id="208" name="Рисунок 396" descr="https://ironking.ru/upload/resize_cache/iblock/3fb/300_300_1/3fb5fb92d9b6e9a17bba8963e830889f.jpeg">
          <a:extLst>
            <a:ext uri="{FF2B5EF4-FFF2-40B4-BE49-F238E27FC236}">
              <a16:creationId xmlns:a16="http://schemas.microsoft.com/office/drawing/2014/main" id="{00000000-0008-0000-0000-0000D0000000}"/>
            </a:ext>
          </a:extLst>
        </xdr:cNvPr>
        <xdr:cNvPicPr/>
      </xdr:nvPicPr>
      <xdr:blipFill>
        <a:blip xmlns:r="http://schemas.openxmlformats.org/officeDocument/2006/relationships" r:embed="rId202"/>
        <a:stretch/>
      </xdr:blipFill>
      <xdr:spPr>
        <a:xfrm>
          <a:off x="8015090" y="819212315"/>
          <a:ext cx="2294834" cy="1389615"/>
        </a:xfrm>
        <a:prstGeom prst="rect">
          <a:avLst/>
        </a:prstGeom>
        <a:ln w="0">
          <a:noFill/>
        </a:ln>
      </xdr:spPr>
    </xdr:pic>
    <xdr:clientData/>
  </xdr:twoCellAnchor>
  <xdr:twoCellAnchor>
    <xdr:from>
      <xdr:col>4</xdr:col>
      <xdr:colOff>391242</xdr:colOff>
      <xdr:row>305</xdr:row>
      <xdr:rowOff>906329</xdr:rowOff>
    </xdr:from>
    <xdr:to>
      <xdr:col>4</xdr:col>
      <xdr:colOff>2525900</xdr:colOff>
      <xdr:row>305</xdr:row>
      <xdr:rowOff>2036412</xdr:rowOff>
    </xdr:to>
    <xdr:pic>
      <xdr:nvPicPr>
        <xdr:cNvPr id="209" name="Рисунок 397" descr="https://ironking.ru/upload/resize_cache/iblock/5e1/300_300_1/5e193b7e658e3a3abbc8b5f3ca97c284.jpg">
          <a:extLst>
            <a:ext uri="{FF2B5EF4-FFF2-40B4-BE49-F238E27FC236}">
              <a16:creationId xmlns:a16="http://schemas.microsoft.com/office/drawing/2014/main" id="{00000000-0008-0000-0000-0000D1000000}"/>
            </a:ext>
          </a:extLst>
        </xdr:cNvPr>
        <xdr:cNvPicPr/>
      </xdr:nvPicPr>
      <xdr:blipFill>
        <a:blip xmlns:r="http://schemas.openxmlformats.org/officeDocument/2006/relationships" r:embed="rId203"/>
        <a:stretch/>
      </xdr:blipFill>
      <xdr:spPr>
        <a:xfrm>
          <a:off x="8182692" y="753152729"/>
          <a:ext cx="2134658" cy="1130083"/>
        </a:xfrm>
        <a:prstGeom prst="rect">
          <a:avLst/>
        </a:prstGeom>
        <a:ln w="0">
          <a:noFill/>
        </a:ln>
      </xdr:spPr>
    </xdr:pic>
    <xdr:clientData/>
  </xdr:twoCellAnchor>
  <xdr:twoCellAnchor>
    <xdr:from>
      <xdr:col>4</xdr:col>
      <xdr:colOff>462513</xdr:colOff>
      <xdr:row>265</xdr:row>
      <xdr:rowOff>494357</xdr:rowOff>
    </xdr:from>
    <xdr:to>
      <xdr:col>4</xdr:col>
      <xdr:colOff>2679915</xdr:colOff>
      <xdr:row>265</xdr:row>
      <xdr:rowOff>2218037</xdr:rowOff>
    </xdr:to>
    <xdr:pic>
      <xdr:nvPicPr>
        <xdr:cNvPr id="210" name="Рисунок 398" descr="https://ironking.ru/upload/resize_cache/iblock/ad2/300_300_1/ad261a314c517e1f6357bcdbecb31ff2.jpeg">
          <a:extLst>
            <a:ext uri="{FF2B5EF4-FFF2-40B4-BE49-F238E27FC236}">
              <a16:creationId xmlns:a16="http://schemas.microsoft.com/office/drawing/2014/main" id="{00000000-0008-0000-0000-0000D2000000}"/>
            </a:ext>
          </a:extLst>
        </xdr:cNvPr>
        <xdr:cNvPicPr/>
      </xdr:nvPicPr>
      <xdr:blipFill>
        <a:blip xmlns:r="http://schemas.openxmlformats.org/officeDocument/2006/relationships" r:embed="rId204"/>
        <a:stretch/>
      </xdr:blipFill>
      <xdr:spPr>
        <a:xfrm>
          <a:off x="8253963" y="634573607"/>
          <a:ext cx="2217402" cy="1723680"/>
        </a:xfrm>
        <a:prstGeom prst="rect">
          <a:avLst/>
        </a:prstGeom>
        <a:ln w="0">
          <a:noFill/>
        </a:ln>
      </xdr:spPr>
    </xdr:pic>
    <xdr:clientData/>
  </xdr:twoCellAnchor>
  <xdr:twoCellAnchor>
    <xdr:from>
      <xdr:col>4</xdr:col>
      <xdr:colOff>252028</xdr:colOff>
      <xdr:row>343</xdr:row>
      <xdr:rowOff>967998</xdr:rowOff>
    </xdr:from>
    <xdr:to>
      <xdr:col>4</xdr:col>
      <xdr:colOff>2572719</xdr:colOff>
      <xdr:row>343</xdr:row>
      <xdr:rowOff>1993988</xdr:rowOff>
    </xdr:to>
    <xdr:pic>
      <xdr:nvPicPr>
        <xdr:cNvPr id="212" name="Рисунок 401" descr="https://ironking.ru/upload/resize_cache/iblock/4e6/300_300_1/4e67e28ce6cbcca09d21b519aa27cdf0.jpeg">
          <a:extLst>
            <a:ext uri="{FF2B5EF4-FFF2-40B4-BE49-F238E27FC236}">
              <a16:creationId xmlns:a16="http://schemas.microsoft.com/office/drawing/2014/main" id="{00000000-0008-0000-0000-0000D4000000}"/>
            </a:ext>
          </a:extLst>
        </xdr:cNvPr>
        <xdr:cNvPicPr/>
      </xdr:nvPicPr>
      <xdr:blipFill>
        <a:blip xmlns:r="http://schemas.openxmlformats.org/officeDocument/2006/relationships" r:embed="rId205"/>
        <a:stretch/>
      </xdr:blipFill>
      <xdr:spPr>
        <a:xfrm>
          <a:off x="8043478" y="875591598"/>
          <a:ext cx="2320691" cy="1025990"/>
        </a:xfrm>
        <a:prstGeom prst="rect">
          <a:avLst/>
        </a:prstGeom>
        <a:ln w="0">
          <a:noFill/>
        </a:ln>
      </xdr:spPr>
    </xdr:pic>
    <xdr:clientData/>
  </xdr:twoCellAnchor>
  <xdr:twoCellAnchor>
    <xdr:from>
      <xdr:col>4</xdr:col>
      <xdr:colOff>456640</xdr:colOff>
      <xdr:row>331</xdr:row>
      <xdr:rowOff>640214</xdr:rowOff>
    </xdr:from>
    <xdr:to>
      <xdr:col>4</xdr:col>
      <xdr:colOff>2550762</xdr:colOff>
      <xdr:row>331</xdr:row>
      <xdr:rowOff>2373254</xdr:rowOff>
    </xdr:to>
    <xdr:pic>
      <xdr:nvPicPr>
        <xdr:cNvPr id="216" name="Рисунок 409" descr="https://ironking.ru/upload/resize_cache/iblock/52e/300_300_1/52e56f4d650d993e135252c9e0e745dd.jpeg">
          <a:extLst>
            <a:ext uri="{FF2B5EF4-FFF2-40B4-BE49-F238E27FC236}">
              <a16:creationId xmlns:a16="http://schemas.microsoft.com/office/drawing/2014/main" id="{00000000-0008-0000-0000-0000D8000000}"/>
            </a:ext>
          </a:extLst>
        </xdr:cNvPr>
        <xdr:cNvPicPr/>
      </xdr:nvPicPr>
      <xdr:blipFill>
        <a:blip xmlns:r="http://schemas.openxmlformats.org/officeDocument/2006/relationships" r:embed="rId206"/>
        <a:stretch/>
      </xdr:blipFill>
      <xdr:spPr>
        <a:xfrm>
          <a:off x="8248090" y="831486914"/>
          <a:ext cx="2094122" cy="1733040"/>
        </a:xfrm>
        <a:prstGeom prst="rect">
          <a:avLst/>
        </a:prstGeom>
        <a:ln w="0">
          <a:noFill/>
        </a:ln>
      </xdr:spPr>
    </xdr:pic>
    <xdr:clientData/>
  </xdr:twoCellAnchor>
  <xdr:twoCellAnchor>
    <xdr:from>
      <xdr:col>4</xdr:col>
      <xdr:colOff>422329</xdr:colOff>
      <xdr:row>332</xdr:row>
      <xdr:rowOff>701302</xdr:rowOff>
    </xdr:from>
    <xdr:to>
      <xdr:col>4</xdr:col>
      <xdr:colOff>2647627</xdr:colOff>
      <xdr:row>332</xdr:row>
      <xdr:rowOff>2472502</xdr:rowOff>
    </xdr:to>
    <xdr:pic>
      <xdr:nvPicPr>
        <xdr:cNvPr id="217" name="Рисунок 410" descr="https://ironking.ru/upload/resize_cache/iblock/e81/300_300_1/e81982959047f9d7306e3c8a65baa1ea.jpeg">
          <a:extLst>
            <a:ext uri="{FF2B5EF4-FFF2-40B4-BE49-F238E27FC236}">
              <a16:creationId xmlns:a16="http://schemas.microsoft.com/office/drawing/2014/main" id="{00000000-0008-0000-0000-0000D9000000}"/>
            </a:ext>
          </a:extLst>
        </xdr:cNvPr>
        <xdr:cNvPicPr/>
      </xdr:nvPicPr>
      <xdr:blipFill>
        <a:blip xmlns:r="http://schemas.openxmlformats.org/officeDocument/2006/relationships" r:embed="rId207"/>
        <a:stretch/>
      </xdr:blipFill>
      <xdr:spPr>
        <a:xfrm>
          <a:off x="8213779" y="834634102"/>
          <a:ext cx="2225298" cy="1771200"/>
        </a:xfrm>
        <a:prstGeom prst="rect">
          <a:avLst/>
        </a:prstGeom>
        <a:ln w="0">
          <a:noFill/>
        </a:ln>
      </xdr:spPr>
    </xdr:pic>
    <xdr:clientData/>
  </xdr:twoCellAnchor>
  <xdr:twoCellAnchor>
    <xdr:from>
      <xdr:col>4</xdr:col>
      <xdr:colOff>184214</xdr:colOff>
      <xdr:row>330</xdr:row>
      <xdr:rowOff>655768</xdr:rowOff>
    </xdr:from>
    <xdr:to>
      <xdr:col>4</xdr:col>
      <xdr:colOff>2712202</xdr:colOff>
      <xdr:row>330</xdr:row>
      <xdr:rowOff>2379448</xdr:rowOff>
    </xdr:to>
    <xdr:pic>
      <xdr:nvPicPr>
        <xdr:cNvPr id="218" name="Рисунок 412" descr="https://ironking.ru/upload/iblock/5f1/5f1a6eae1a3155e2e65a480c30791c86.jpg">
          <a:extLst>
            <a:ext uri="{FF2B5EF4-FFF2-40B4-BE49-F238E27FC236}">
              <a16:creationId xmlns:a16="http://schemas.microsoft.com/office/drawing/2014/main" id="{00000000-0008-0000-0000-0000DA000000}"/>
            </a:ext>
          </a:extLst>
        </xdr:cNvPr>
        <xdr:cNvPicPr/>
      </xdr:nvPicPr>
      <xdr:blipFill>
        <a:blip xmlns:r="http://schemas.openxmlformats.org/officeDocument/2006/relationships" r:embed="rId208"/>
        <a:stretch/>
      </xdr:blipFill>
      <xdr:spPr>
        <a:xfrm>
          <a:off x="7975664" y="828435418"/>
          <a:ext cx="2527988" cy="1723680"/>
        </a:xfrm>
        <a:prstGeom prst="rect">
          <a:avLst/>
        </a:prstGeom>
        <a:ln w="0">
          <a:noFill/>
        </a:ln>
      </xdr:spPr>
    </xdr:pic>
    <xdr:clientData/>
  </xdr:twoCellAnchor>
  <xdr:twoCellAnchor>
    <xdr:from>
      <xdr:col>4</xdr:col>
      <xdr:colOff>536010</xdr:colOff>
      <xdr:row>334</xdr:row>
      <xdr:rowOff>1022246</xdr:rowOff>
    </xdr:from>
    <xdr:to>
      <xdr:col>4</xdr:col>
      <xdr:colOff>2393843</xdr:colOff>
      <xdr:row>334</xdr:row>
      <xdr:rowOff>2098286</xdr:rowOff>
    </xdr:to>
    <xdr:pic>
      <xdr:nvPicPr>
        <xdr:cNvPr id="220" name="Рисунок 62">
          <a:extLst>
            <a:ext uri="{FF2B5EF4-FFF2-40B4-BE49-F238E27FC236}">
              <a16:creationId xmlns:a16="http://schemas.microsoft.com/office/drawing/2014/main" id="{00000000-0008-0000-0000-0000DC000000}"/>
            </a:ext>
          </a:extLst>
        </xdr:cNvPr>
        <xdr:cNvPicPr/>
      </xdr:nvPicPr>
      <xdr:blipFill>
        <a:blip xmlns:r="http://schemas.openxmlformats.org/officeDocument/2006/relationships" r:embed="rId209"/>
        <a:stretch/>
      </xdr:blipFill>
      <xdr:spPr>
        <a:xfrm>
          <a:off x="8327460" y="841127246"/>
          <a:ext cx="1857833" cy="1076040"/>
        </a:xfrm>
        <a:prstGeom prst="rect">
          <a:avLst/>
        </a:prstGeom>
        <a:ln w="0">
          <a:noFill/>
        </a:ln>
      </xdr:spPr>
    </xdr:pic>
    <xdr:clientData/>
  </xdr:twoCellAnchor>
  <xdr:twoCellAnchor>
    <xdr:from>
      <xdr:col>4</xdr:col>
      <xdr:colOff>509833</xdr:colOff>
      <xdr:row>333</xdr:row>
      <xdr:rowOff>1084559</xdr:rowOff>
    </xdr:from>
    <xdr:to>
      <xdr:col>4</xdr:col>
      <xdr:colOff>2599194</xdr:colOff>
      <xdr:row>333</xdr:row>
      <xdr:rowOff>2046119</xdr:rowOff>
    </xdr:to>
    <xdr:pic>
      <xdr:nvPicPr>
        <xdr:cNvPr id="221" name="Рисунок 63">
          <a:extLst>
            <a:ext uri="{FF2B5EF4-FFF2-40B4-BE49-F238E27FC236}">
              <a16:creationId xmlns:a16="http://schemas.microsoft.com/office/drawing/2014/main" id="{00000000-0008-0000-0000-0000DD000000}"/>
            </a:ext>
          </a:extLst>
        </xdr:cNvPr>
        <xdr:cNvPicPr/>
      </xdr:nvPicPr>
      <xdr:blipFill>
        <a:blip xmlns:r="http://schemas.openxmlformats.org/officeDocument/2006/relationships" r:embed="rId210"/>
        <a:stretch/>
      </xdr:blipFill>
      <xdr:spPr>
        <a:xfrm>
          <a:off x="8301283" y="838103459"/>
          <a:ext cx="2089361" cy="961560"/>
        </a:xfrm>
        <a:prstGeom prst="rect">
          <a:avLst/>
        </a:prstGeom>
        <a:ln w="0">
          <a:noFill/>
        </a:ln>
      </xdr:spPr>
    </xdr:pic>
    <xdr:clientData/>
  </xdr:twoCellAnchor>
  <xdr:twoCellAnchor>
    <xdr:from>
      <xdr:col>4</xdr:col>
      <xdr:colOff>533520</xdr:colOff>
      <xdr:row>335</xdr:row>
      <xdr:rowOff>838110</xdr:rowOff>
    </xdr:from>
    <xdr:to>
      <xdr:col>4</xdr:col>
      <xdr:colOff>2421610</xdr:colOff>
      <xdr:row>335</xdr:row>
      <xdr:rowOff>2275950</xdr:rowOff>
    </xdr:to>
    <xdr:pic>
      <xdr:nvPicPr>
        <xdr:cNvPr id="225" name="Рисунок 65">
          <a:extLst>
            <a:ext uri="{FF2B5EF4-FFF2-40B4-BE49-F238E27FC236}">
              <a16:creationId xmlns:a16="http://schemas.microsoft.com/office/drawing/2014/main" id="{00000000-0008-0000-0000-0000E1000000}"/>
            </a:ext>
          </a:extLst>
        </xdr:cNvPr>
        <xdr:cNvPicPr/>
      </xdr:nvPicPr>
      <xdr:blipFill>
        <a:blip xmlns:r="http://schemas.openxmlformats.org/officeDocument/2006/relationships" r:embed="rId211"/>
        <a:stretch/>
      </xdr:blipFill>
      <xdr:spPr>
        <a:xfrm>
          <a:off x="8324970" y="844029210"/>
          <a:ext cx="1888090" cy="1437840"/>
        </a:xfrm>
        <a:prstGeom prst="rect">
          <a:avLst/>
        </a:prstGeom>
        <a:ln w="0">
          <a:noFill/>
        </a:ln>
      </xdr:spPr>
    </xdr:pic>
    <xdr:clientData/>
  </xdr:twoCellAnchor>
  <xdr:twoCellAnchor>
    <xdr:from>
      <xdr:col>4</xdr:col>
      <xdr:colOff>638280</xdr:colOff>
      <xdr:row>336</xdr:row>
      <xdr:rowOff>733410</xdr:rowOff>
    </xdr:from>
    <xdr:to>
      <xdr:col>4</xdr:col>
      <xdr:colOff>2373178</xdr:colOff>
      <xdr:row>336</xdr:row>
      <xdr:rowOff>2237850</xdr:rowOff>
    </xdr:to>
    <xdr:pic>
      <xdr:nvPicPr>
        <xdr:cNvPr id="226" name="Рисунок 66">
          <a:extLst>
            <a:ext uri="{FF2B5EF4-FFF2-40B4-BE49-F238E27FC236}">
              <a16:creationId xmlns:a16="http://schemas.microsoft.com/office/drawing/2014/main" id="{00000000-0008-0000-0000-0000E2000000}"/>
            </a:ext>
          </a:extLst>
        </xdr:cNvPr>
        <xdr:cNvPicPr/>
      </xdr:nvPicPr>
      <xdr:blipFill>
        <a:blip xmlns:r="http://schemas.openxmlformats.org/officeDocument/2006/relationships" r:embed="rId212"/>
        <a:stretch/>
      </xdr:blipFill>
      <xdr:spPr>
        <a:xfrm>
          <a:off x="8429730" y="847010610"/>
          <a:ext cx="1734898" cy="1504440"/>
        </a:xfrm>
        <a:prstGeom prst="rect">
          <a:avLst/>
        </a:prstGeom>
        <a:ln w="0">
          <a:noFill/>
        </a:ln>
      </xdr:spPr>
    </xdr:pic>
    <xdr:clientData/>
  </xdr:twoCellAnchor>
  <xdr:twoCellAnchor>
    <xdr:from>
      <xdr:col>4</xdr:col>
      <xdr:colOff>583417</xdr:colOff>
      <xdr:row>337</xdr:row>
      <xdr:rowOff>962983</xdr:rowOff>
    </xdr:from>
    <xdr:to>
      <xdr:col>4</xdr:col>
      <xdr:colOff>2453898</xdr:colOff>
      <xdr:row>337</xdr:row>
      <xdr:rowOff>2419903</xdr:rowOff>
    </xdr:to>
    <xdr:pic>
      <xdr:nvPicPr>
        <xdr:cNvPr id="227" name="Рисунок 67">
          <a:extLst>
            <a:ext uri="{FF2B5EF4-FFF2-40B4-BE49-F238E27FC236}">
              <a16:creationId xmlns:a16="http://schemas.microsoft.com/office/drawing/2014/main" id="{00000000-0008-0000-0000-0000E3000000}"/>
            </a:ext>
          </a:extLst>
        </xdr:cNvPr>
        <xdr:cNvPicPr/>
      </xdr:nvPicPr>
      <xdr:blipFill>
        <a:blip xmlns:r="http://schemas.openxmlformats.org/officeDocument/2006/relationships" r:embed="rId213"/>
        <a:stretch/>
      </xdr:blipFill>
      <xdr:spPr>
        <a:xfrm>
          <a:off x="8374867" y="850326283"/>
          <a:ext cx="1870481" cy="1456920"/>
        </a:xfrm>
        <a:prstGeom prst="rect">
          <a:avLst/>
        </a:prstGeom>
        <a:ln w="0">
          <a:noFill/>
        </a:ln>
      </xdr:spPr>
    </xdr:pic>
    <xdr:clientData/>
  </xdr:twoCellAnchor>
  <xdr:twoCellAnchor>
    <xdr:from>
      <xdr:col>4</xdr:col>
      <xdr:colOff>596624</xdr:colOff>
      <xdr:row>338</xdr:row>
      <xdr:rowOff>842078</xdr:rowOff>
    </xdr:from>
    <xdr:to>
      <xdr:col>4</xdr:col>
      <xdr:colOff>2534618</xdr:colOff>
      <xdr:row>338</xdr:row>
      <xdr:rowOff>2489438</xdr:rowOff>
    </xdr:to>
    <xdr:pic>
      <xdr:nvPicPr>
        <xdr:cNvPr id="228" name="Рисунок 68">
          <a:extLst>
            <a:ext uri="{FF2B5EF4-FFF2-40B4-BE49-F238E27FC236}">
              <a16:creationId xmlns:a16="http://schemas.microsoft.com/office/drawing/2014/main" id="{00000000-0008-0000-0000-0000E4000000}"/>
            </a:ext>
          </a:extLst>
        </xdr:cNvPr>
        <xdr:cNvPicPr/>
      </xdr:nvPicPr>
      <xdr:blipFill>
        <a:blip xmlns:r="http://schemas.openxmlformats.org/officeDocument/2006/relationships" r:embed="rId214"/>
        <a:stretch/>
      </xdr:blipFill>
      <xdr:spPr>
        <a:xfrm>
          <a:off x="8388074" y="853291478"/>
          <a:ext cx="1937994" cy="1647360"/>
        </a:xfrm>
        <a:prstGeom prst="rect">
          <a:avLst/>
        </a:prstGeom>
        <a:ln w="0">
          <a:noFill/>
        </a:ln>
      </xdr:spPr>
    </xdr:pic>
    <xdr:clientData/>
  </xdr:twoCellAnchor>
  <xdr:twoCellAnchor>
    <xdr:from>
      <xdr:col>4</xdr:col>
      <xdr:colOff>796285</xdr:colOff>
      <xdr:row>347</xdr:row>
      <xdr:rowOff>775359</xdr:rowOff>
    </xdr:from>
    <xdr:to>
      <xdr:col>4</xdr:col>
      <xdr:colOff>2120005</xdr:colOff>
      <xdr:row>347</xdr:row>
      <xdr:rowOff>2022759</xdr:rowOff>
    </xdr:to>
    <xdr:pic>
      <xdr:nvPicPr>
        <xdr:cNvPr id="229" name="Рисунок 145">
          <a:extLst>
            <a:ext uri="{FF2B5EF4-FFF2-40B4-BE49-F238E27FC236}">
              <a16:creationId xmlns:a16="http://schemas.microsoft.com/office/drawing/2014/main" id="{00000000-0008-0000-0000-0000E5000000}"/>
            </a:ext>
          </a:extLst>
        </xdr:cNvPr>
        <xdr:cNvPicPr/>
      </xdr:nvPicPr>
      <xdr:blipFill>
        <a:blip xmlns:r="http://schemas.openxmlformats.org/officeDocument/2006/relationships" r:embed="rId215"/>
        <a:stretch/>
      </xdr:blipFill>
      <xdr:spPr>
        <a:xfrm rot="10381743">
          <a:off x="8587735" y="893915559"/>
          <a:ext cx="1323720" cy="1247400"/>
        </a:xfrm>
        <a:prstGeom prst="rect">
          <a:avLst/>
        </a:prstGeom>
        <a:ln w="0">
          <a:noFill/>
        </a:ln>
      </xdr:spPr>
    </xdr:pic>
    <xdr:clientData/>
  </xdr:twoCellAnchor>
  <xdr:twoCellAnchor>
    <xdr:from>
      <xdr:col>4</xdr:col>
      <xdr:colOff>540797</xdr:colOff>
      <xdr:row>346</xdr:row>
      <xdr:rowOff>789121</xdr:rowOff>
    </xdr:from>
    <xdr:to>
      <xdr:col>4</xdr:col>
      <xdr:colOff>2327975</xdr:colOff>
      <xdr:row>346</xdr:row>
      <xdr:rowOff>1861520</xdr:rowOff>
    </xdr:to>
    <xdr:pic>
      <xdr:nvPicPr>
        <xdr:cNvPr id="230" name="Рисунок 146">
          <a:extLst>
            <a:ext uri="{FF2B5EF4-FFF2-40B4-BE49-F238E27FC236}">
              <a16:creationId xmlns:a16="http://schemas.microsoft.com/office/drawing/2014/main" id="{00000000-0008-0000-0000-0000E6000000}"/>
            </a:ext>
          </a:extLst>
        </xdr:cNvPr>
        <xdr:cNvPicPr/>
      </xdr:nvPicPr>
      <xdr:blipFill>
        <a:blip xmlns:r="http://schemas.openxmlformats.org/officeDocument/2006/relationships" r:embed="rId216"/>
        <a:stretch/>
      </xdr:blipFill>
      <xdr:spPr>
        <a:xfrm>
          <a:off x="8332247" y="890843221"/>
          <a:ext cx="1787178" cy="1072399"/>
        </a:xfrm>
        <a:prstGeom prst="rect">
          <a:avLst/>
        </a:prstGeom>
        <a:ln w="0">
          <a:noFill/>
        </a:ln>
      </xdr:spPr>
    </xdr:pic>
    <xdr:clientData/>
  </xdr:twoCellAnchor>
  <xdr:twoCellAnchor>
    <xdr:from>
      <xdr:col>4</xdr:col>
      <xdr:colOff>371580</xdr:colOff>
      <xdr:row>286</xdr:row>
      <xdr:rowOff>704790</xdr:rowOff>
    </xdr:from>
    <xdr:to>
      <xdr:col>4</xdr:col>
      <xdr:colOff>2593383</xdr:colOff>
      <xdr:row>286</xdr:row>
      <xdr:rowOff>2180790</xdr:rowOff>
    </xdr:to>
    <xdr:pic>
      <xdr:nvPicPr>
        <xdr:cNvPr id="231" name="Рисунок 23" descr="C:\Users\acer\Desktop\Тренажеры Iron King. Фото, описание, каталог\Тренажеры Iron King. Фото\Оборудование для кроссфита\СR 42 Турник - перемычка между рам.jpg">
          <a:extLst>
            <a:ext uri="{FF2B5EF4-FFF2-40B4-BE49-F238E27FC236}">
              <a16:creationId xmlns:a16="http://schemas.microsoft.com/office/drawing/2014/main" id="{00000000-0008-0000-0000-0000E7000000}"/>
            </a:ext>
          </a:extLst>
        </xdr:cNvPr>
        <xdr:cNvPicPr/>
      </xdr:nvPicPr>
      <xdr:blipFill>
        <a:blip xmlns:r="http://schemas.openxmlformats.org/officeDocument/2006/relationships" r:embed="rId217"/>
        <a:stretch/>
      </xdr:blipFill>
      <xdr:spPr>
        <a:xfrm>
          <a:off x="8163030" y="694315290"/>
          <a:ext cx="2221803" cy="1476000"/>
        </a:xfrm>
        <a:prstGeom prst="rect">
          <a:avLst/>
        </a:prstGeom>
        <a:ln w="0">
          <a:noFill/>
        </a:ln>
      </xdr:spPr>
    </xdr:pic>
    <xdr:clientData/>
  </xdr:twoCellAnchor>
  <xdr:twoCellAnchor>
    <xdr:from>
      <xdr:col>4</xdr:col>
      <xdr:colOff>645207</xdr:colOff>
      <xdr:row>287</xdr:row>
      <xdr:rowOff>571939</xdr:rowOff>
    </xdr:from>
    <xdr:to>
      <xdr:col>4</xdr:col>
      <xdr:colOff>2342504</xdr:colOff>
      <xdr:row>287</xdr:row>
      <xdr:rowOff>2388677</xdr:rowOff>
    </xdr:to>
    <xdr:pic>
      <xdr:nvPicPr>
        <xdr:cNvPr id="232" name="Рисунок 24" descr="C:\Users\acer\Desktop\Тренажеры Iron King. Фото, описание, каталог\Тренажеры Iron King. Фото\Оборудование для кроссфита\СR 43 Турник съемный.jpg">
          <a:extLst>
            <a:ext uri="{FF2B5EF4-FFF2-40B4-BE49-F238E27FC236}">
              <a16:creationId xmlns:a16="http://schemas.microsoft.com/office/drawing/2014/main" id="{00000000-0008-0000-0000-0000E8000000}"/>
            </a:ext>
          </a:extLst>
        </xdr:cNvPr>
        <xdr:cNvPicPr/>
      </xdr:nvPicPr>
      <xdr:blipFill>
        <a:blip xmlns:r="http://schemas.openxmlformats.org/officeDocument/2006/relationships" r:embed="rId218"/>
        <a:stretch/>
      </xdr:blipFill>
      <xdr:spPr>
        <a:xfrm>
          <a:off x="8436657" y="697268539"/>
          <a:ext cx="1697297" cy="1816738"/>
        </a:xfrm>
        <a:prstGeom prst="rect">
          <a:avLst/>
        </a:prstGeom>
        <a:ln w="0">
          <a:noFill/>
        </a:ln>
      </xdr:spPr>
    </xdr:pic>
    <xdr:clientData/>
  </xdr:twoCellAnchor>
  <xdr:twoCellAnchor>
    <xdr:from>
      <xdr:col>4</xdr:col>
      <xdr:colOff>364267</xdr:colOff>
      <xdr:row>288</xdr:row>
      <xdr:rowOff>784809</xdr:rowOff>
    </xdr:from>
    <xdr:to>
      <xdr:col>4</xdr:col>
      <xdr:colOff>2429037</xdr:colOff>
      <xdr:row>288</xdr:row>
      <xdr:rowOff>2175129</xdr:rowOff>
    </xdr:to>
    <xdr:pic>
      <xdr:nvPicPr>
        <xdr:cNvPr id="233" name="Рисунок 25" descr="упоры съемные-17.jpg">
          <a:extLst>
            <a:ext uri="{FF2B5EF4-FFF2-40B4-BE49-F238E27FC236}">
              <a16:creationId xmlns:a16="http://schemas.microsoft.com/office/drawing/2014/main" id="{00000000-0008-0000-0000-0000E9000000}"/>
            </a:ext>
          </a:extLst>
        </xdr:cNvPr>
        <xdr:cNvPicPr/>
      </xdr:nvPicPr>
      <xdr:blipFill>
        <a:blip xmlns:r="http://schemas.openxmlformats.org/officeDocument/2006/relationships" r:embed="rId219"/>
        <a:stretch/>
      </xdr:blipFill>
      <xdr:spPr>
        <a:xfrm>
          <a:off x="8155717" y="700567509"/>
          <a:ext cx="2064770" cy="1390320"/>
        </a:xfrm>
        <a:prstGeom prst="rect">
          <a:avLst/>
        </a:prstGeom>
        <a:ln w="0">
          <a:noFill/>
        </a:ln>
      </xdr:spPr>
    </xdr:pic>
    <xdr:clientData/>
  </xdr:twoCellAnchor>
  <xdr:twoCellAnchor>
    <xdr:from>
      <xdr:col>4</xdr:col>
      <xdr:colOff>647700</xdr:colOff>
      <xdr:row>308</xdr:row>
      <xdr:rowOff>304800</xdr:rowOff>
    </xdr:from>
    <xdr:to>
      <xdr:col>4</xdr:col>
      <xdr:colOff>2152650</xdr:colOff>
      <xdr:row>308</xdr:row>
      <xdr:rowOff>2724150</xdr:rowOff>
    </xdr:to>
    <xdr:pic>
      <xdr:nvPicPr>
        <xdr:cNvPr id="234" name="Picture 2048" descr="http://shigir.ru/upload/iblock/0f1/0f1a05270cc202c137c07a6b0f2e8163.jpg">
          <a:extLst>
            <a:ext uri="{FF2B5EF4-FFF2-40B4-BE49-F238E27FC236}">
              <a16:creationId xmlns:a16="http://schemas.microsoft.com/office/drawing/2014/main" id="{00000000-0008-0000-0000-0000EA000000}"/>
            </a:ext>
          </a:extLst>
        </xdr:cNvPr>
        <xdr:cNvPicPr/>
      </xdr:nvPicPr>
      <xdr:blipFill>
        <a:blip xmlns:r="http://schemas.openxmlformats.org/officeDocument/2006/relationships" r:embed="rId220"/>
        <a:stretch/>
      </xdr:blipFill>
      <xdr:spPr>
        <a:xfrm>
          <a:off x="8439150" y="761809500"/>
          <a:ext cx="1504950" cy="2419350"/>
        </a:xfrm>
        <a:prstGeom prst="rect">
          <a:avLst/>
        </a:prstGeom>
        <a:ln w="0">
          <a:noFill/>
        </a:ln>
      </xdr:spPr>
    </xdr:pic>
    <xdr:clientData/>
  </xdr:twoCellAnchor>
  <xdr:twoCellAnchor>
    <xdr:from>
      <xdr:col>4</xdr:col>
      <xdr:colOff>322881</xdr:colOff>
      <xdr:row>380</xdr:row>
      <xdr:rowOff>705268</xdr:rowOff>
    </xdr:from>
    <xdr:to>
      <xdr:col>4</xdr:col>
      <xdr:colOff>2470042</xdr:colOff>
      <xdr:row>380</xdr:row>
      <xdr:rowOff>2266988</xdr:rowOff>
    </xdr:to>
    <xdr:pic>
      <xdr:nvPicPr>
        <xdr:cNvPr id="235" name="Рисунок 7" descr="C:\Users\acer\Desktop\image_large.jpg">
          <a:extLst>
            <a:ext uri="{FF2B5EF4-FFF2-40B4-BE49-F238E27FC236}">
              <a16:creationId xmlns:a16="http://schemas.microsoft.com/office/drawing/2014/main" id="{00000000-0008-0000-0000-0000EB000000}"/>
            </a:ext>
          </a:extLst>
        </xdr:cNvPr>
        <xdr:cNvPicPr/>
      </xdr:nvPicPr>
      <xdr:blipFill rotWithShape="1">
        <a:blip xmlns:r="http://schemas.openxmlformats.org/officeDocument/2006/relationships" r:embed="rId221"/>
        <a:srcRect l="16651" r="14768"/>
        <a:stretch/>
      </xdr:blipFill>
      <xdr:spPr>
        <a:xfrm>
          <a:off x="8114331" y="977798818"/>
          <a:ext cx="2147161" cy="1561720"/>
        </a:xfrm>
        <a:prstGeom prst="rect">
          <a:avLst/>
        </a:prstGeom>
        <a:ln w="0">
          <a:noFill/>
        </a:ln>
      </xdr:spPr>
    </xdr:pic>
    <xdr:clientData/>
  </xdr:twoCellAnchor>
  <xdr:twoCellAnchor>
    <xdr:from>
      <xdr:col>4</xdr:col>
      <xdr:colOff>132647</xdr:colOff>
      <xdr:row>382</xdr:row>
      <xdr:rowOff>571444</xdr:rowOff>
    </xdr:from>
    <xdr:to>
      <xdr:col>4</xdr:col>
      <xdr:colOff>2696058</xdr:colOff>
      <xdr:row>382</xdr:row>
      <xdr:rowOff>2304484</xdr:rowOff>
    </xdr:to>
    <xdr:pic>
      <xdr:nvPicPr>
        <xdr:cNvPr id="236" name="Рисунок 8" descr="C:\Users\acer\Desktop\image_large (1).jpg">
          <a:extLst>
            <a:ext uri="{FF2B5EF4-FFF2-40B4-BE49-F238E27FC236}">
              <a16:creationId xmlns:a16="http://schemas.microsoft.com/office/drawing/2014/main" id="{00000000-0008-0000-0000-0000EC000000}"/>
            </a:ext>
          </a:extLst>
        </xdr:cNvPr>
        <xdr:cNvPicPr/>
      </xdr:nvPicPr>
      <xdr:blipFill>
        <a:blip xmlns:r="http://schemas.openxmlformats.org/officeDocument/2006/relationships" r:embed="rId222"/>
        <a:stretch/>
      </xdr:blipFill>
      <xdr:spPr>
        <a:xfrm>
          <a:off x="7924097" y="983379994"/>
          <a:ext cx="2563411" cy="1733040"/>
        </a:xfrm>
        <a:prstGeom prst="rect">
          <a:avLst/>
        </a:prstGeom>
        <a:ln w="0">
          <a:noFill/>
        </a:ln>
      </xdr:spPr>
    </xdr:pic>
    <xdr:clientData/>
  </xdr:twoCellAnchor>
  <xdr:twoCellAnchor>
    <xdr:from>
      <xdr:col>4</xdr:col>
      <xdr:colOff>565041</xdr:colOff>
      <xdr:row>383</xdr:row>
      <xdr:rowOff>668723</xdr:rowOff>
    </xdr:from>
    <xdr:to>
      <xdr:col>4</xdr:col>
      <xdr:colOff>2340889</xdr:colOff>
      <xdr:row>383</xdr:row>
      <xdr:rowOff>2293869</xdr:rowOff>
    </xdr:to>
    <xdr:pic>
      <xdr:nvPicPr>
        <xdr:cNvPr id="237" name="Рисунок 9" descr="C:\Users\acer\Desktop\image_large.jpg">
          <a:extLst>
            <a:ext uri="{FF2B5EF4-FFF2-40B4-BE49-F238E27FC236}">
              <a16:creationId xmlns:a16="http://schemas.microsoft.com/office/drawing/2014/main" id="{00000000-0008-0000-0000-0000ED000000}"/>
            </a:ext>
          </a:extLst>
        </xdr:cNvPr>
        <xdr:cNvPicPr/>
      </xdr:nvPicPr>
      <xdr:blipFill rotWithShape="1">
        <a:blip xmlns:r="http://schemas.openxmlformats.org/officeDocument/2006/relationships" r:embed="rId223"/>
        <a:srcRect l="20888" r="17817"/>
        <a:stretch/>
      </xdr:blipFill>
      <xdr:spPr>
        <a:xfrm>
          <a:off x="8356491" y="986334773"/>
          <a:ext cx="1775848" cy="1625146"/>
        </a:xfrm>
        <a:prstGeom prst="rect">
          <a:avLst/>
        </a:prstGeom>
        <a:ln w="0">
          <a:noFill/>
        </a:ln>
      </xdr:spPr>
    </xdr:pic>
    <xdr:clientData/>
  </xdr:twoCellAnchor>
  <xdr:twoCellAnchor>
    <xdr:from>
      <xdr:col>4</xdr:col>
      <xdr:colOff>387457</xdr:colOff>
      <xdr:row>379</xdr:row>
      <xdr:rowOff>519726</xdr:rowOff>
    </xdr:from>
    <xdr:to>
      <xdr:col>4</xdr:col>
      <xdr:colOff>2470042</xdr:colOff>
      <xdr:row>379</xdr:row>
      <xdr:rowOff>2252766</xdr:rowOff>
    </xdr:to>
    <xdr:pic>
      <xdr:nvPicPr>
        <xdr:cNvPr id="238" name="Рисунок 10" descr="C:\Users\acer\Desktop\image_large (1).jpg">
          <a:extLst>
            <a:ext uri="{FF2B5EF4-FFF2-40B4-BE49-F238E27FC236}">
              <a16:creationId xmlns:a16="http://schemas.microsoft.com/office/drawing/2014/main" id="{00000000-0008-0000-0000-0000EE000000}"/>
            </a:ext>
          </a:extLst>
        </xdr:cNvPr>
        <xdr:cNvPicPr/>
      </xdr:nvPicPr>
      <xdr:blipFill rotWithShape="1">
        <a:blip xmlns:r="http://schemas.openxmlformats.org/officeDocument/2006/relationships" r:embed="rId224"/>
        <a:srcRect l="11283" t="1863" r="12926" b="-1863"/>
        <a:stretch/>
      </xdr:blipFill>
      <xdr:spPr>
        <a:xfrm>
          <a:off x="8178907" y="974755776"/>
          <a:ext cx="2082585" cy="1733040"/>
        </a:xfrm>
        <a:prstGeom prst="rect">
          <a:avLst/>
        </a:prstGeom>
        <a:ln w="0">
          <a:noFill/>
        </a:ln>
      </xdr:spPr>
    </xdr:pic>
    <xdr:clientData/>
  </xdr:twoCellAnchor>
  <xdr:twoCellAnchor>
    <xdr:from>
      <xdr:col>4</xdr:col>
      <xdr:colOff>468178</xdr:colOff>
      <xdr:row>381</xdr:row>
      <xdr:rowOff>499759</xdr:rowOff>
    </xdr:from>
    <xdr:to>
      <xdr:col>4</xdr:col>
      <xdr:colOff>2389322</xdr:colOff>
      <xdr:row>381</xdr:row>
      <xdr:rowOff>2214079</xdr:rowOff>
    </xdr:to>
    <xdr:pic>
      <xdr:nvPicPr>
        <xdr:cNvPr id="239" name="Рисунок 11" descr="C:\Users\acer\Desktop\image_large (1).jpg">
          <a:extLst>
            <a:ext uri="{FF2B5EF4-FFF2-40B4-BE49-F238E27FC236}">
              <a16:creationId xmlns:a16="http://schemas.microsoft.com/office/drawing/2014/main" id="{00000000-0008-0000-0000-0000EF000000}"/>
            </a:ext>
          </a:extLst>
        </xdr:cNvPr>
        <xdr:cNvPicPr/>
      </xdr:nvPicPr>
      <xdr:blipFill rotWithShape="1">
        <a:blip xmlns:r="http://schemas.openxmlformats.org/officeDocument/2006/relationships" r:embed="rId225"/>
        <a:srcRect l="17809" r="16097"/>
        <a:stretch/>
      </xdr:blipFill>
      <xdr:spPr>
        <a:xfrm>
          <a:off x="8259628" y="980450809"/>
          <a:ext cx="1921144" cy="1714320"/>
        </a:xfrm>
        <a:prstGeom prst="rect">
          <a:avLst/>
        </a:prstGeom>
        <a:ln w="0">
          <a:noFill/>
        </a:ln>
      </xdr:spPr>
    </xdr:pic>
    <xdr:clientData/>
  </xdr:twoCellAnchor>
  <xdr:twoCellAnchor>
    <xdr:from>
      <xdr:col>4</xdr:col>
      <xdr:colOff>532753</xdr:colOff>
      <xdr:row>385</xdr:row>
      <xdr:rowOff>393536</xdr:rowOff>
    </xdr:from>
    <xdr:to>
      <xdr:col>4</xdr:col>
      <xdr:colOff>2389321</xdr:colOff>
      <xdr:row>385</xdr:row>
      <xdr:rowOff>2012456</xdr:rowOff>
    </xdr:to>
    <xdr:pic>
      <xdr:nvPicPr>
        <xdr:cNvPr id="240" name="Рисунок 12" descr="C:\Users\acer\Desktop\image_large.jpg">
          <a:extLst>
            <a:ext uri="{FF2B5EF4-FFF2-40B4-BE49-F238E27FC236}">
              <a16:creationId xmlns:a16="http://schemas.microsoft.com/office/drawing/2014/main" id="{00000000-0008-0000-0000-0000F0000000}"/>
            </a:ext>
          </a:extLst>
        </xdr:cNvPr>
        <xdr:cNvPicPr/>
      </xdr:nvPicPr>
      <xdr:blipFill rotWithShape="1">
        <a:blip xmlns:r="http://schemas.openxmlformats.org/officeDocument/2006/relationships" r:embed="rId226"/>
        <a:srcRect l="20145" r="15183"/>
        <a:stretch/>
      </xdr:blipFill>
      <xdr:spPr>
        <a:xfrm>
          <a:off x="8324203" y="991774586"/>
          <a:ext cx="1856568" cy="1618920"/>
        </a:xfrm>
        <a:prstGeom prst="rect">
          <a:avLst/>
        </a:prstGeom>
        <a:ln w="0">
          <a:noFill/>
        </a:ln>
      </xdr:spPr>
    </xdr:pic>
    <xdr:clientData/>
  </xdr:twoCellAnchor>
  <xdr:twoCellAnchor>
    <xdr:from>
      <xdr:col>4</xdr:col>
      <xdr:colOff>500465</xdr:colOff>
      <xdr:row>387</xdr:row>
      <xdr:rowOff>529049</xdr:rowOff>
    </xdr:from>
    <xdr:to>
      <xdr:col>4</xdr:col>
      <xdr:colOff>2583050</xdr:colOff>
      <xdr:row>387</xdr:row>
      <xdr:rowOff>2138249</xdr:rowOff>
    </xdr:to>
    <xdr:pic>
      <xdr:nvPicPr>
        <xdr:cNvPr id="241" name="Рисунок 13" descr="C:\Users\acer\Desktop\image_large (1).jpg">
          <a:extLst>
            <a:ext uri="{FF2B5EF4-FFF2-40B4-BE49-F238E27FC236}">
              <a16:creationId xmlns:a16="http://schemas.microsoft.com/office/drawing/2014/main" id="{00000000-0008-0000-0000-0000F1000000}"/>
            </a:ext>
          </a:extLst>
        </xdr:cNvPr>
        <xdr:cNvPicPr/>
      </xdr:nvPicPr>
      <xdr:blipFill rotWithShape="1">
        <a:blip xmlns:r="http://schemas.openxmlformats.org/officeDocument/2006/relationships" r:embed="rId227"/>
        <a:srcRect l="13140" r="11406"/>
        <a:stretch/>
      </xdr:blipFill>
      <xdr:spPr>
        <a:xfrm>
          <a:off x="8291915" y="997625099"/>
          <a:ext cx="2082585" cy="1609200"/>
        </a:xfrm>
        <a:prstGeom prst="rect">
          <a:avLst/>
        </a:prstGeom>
        <a:ln w="0">
          <a:noFill/>
        </a:ln>
      </xdr:spPr>
    </xdr:pic>
    <xdr:clientData/>
  </xdr:twoCellAnchor>
  <xdr:twoCellAnchor>
    <xdr:from>
      <xdr:col>4</xdr:col>
      <xdr:colOff>613473</xdr:colOff>
      <xdr:row>386</xdr:row>
      <xdr:rowOff>500466</xdr:rowOff>
    </xdr:from>
    <xdr:to>
      <xdr:col>4</xdr:col>
      <xdr:colOff>2486185</xdr:colOff>
      <xdr:row>386</xdr:row>
      <xdr:rowOff>2401584</xdr:rowOff>
    </xdr:to>
    <xdr:pic>
      <xdr:nvPicPr>
        <xdr:cNvPr id="242" name="Рисунок 14" descr="C:\Users\acer\Desktop\image_large (2).jpg">
          <a:extLst>
            <a:ext uri="{FF2B5EF4-FFF2-40B4-BE49-F238E27FC236}">
              <a16:creationId xmlns:a16="http://schemas.microsoft.com/office/drawing/2014/main" id="{00000000-0008-0000-0000-0000F2000000}"/>
            </a:ext>
          </a:extLst>
        </xdr:cNvPr>
        <xdr:cNvPicPr/>
      </xdr:nvPicPr>
      <xdr:blipFill rotWithShape="1">
        <a:blip xmlns:r="http://schemas.openxmlformats.org/officeDocument/2006/relationships" r:embed="rId228"/>
        <a:srcRect l="22519" r="11877"/>
        <a:stretch/>
      </xdr:blipFill>
      <xdr:spPr>
        <a:xfrm>
          <a:off x="8404923" y="994739016"/>
          <a:ext cx="1872712" cy="1901118"/>
        </a:xfrm>
        <a:prstGeom prst="rect">
          <a:avLst/>
        </a:prstGeom>
        <a:ln w="0">
          <a:noFill/>
        </a:ln>
      </xdr:spPr>
    </xdr:pic>
    <xdr:clientData/>
  </xdr:twoCellAnchor>
  <xdr:twoCellAnchor>
    <xdr:from>
      <xdr:col>4</xdr:col>
      <xdr:colOff>645763</xdr:colOff>
      <xdr:row>384</xdr:row>
      <xdr:rowOff>605490</xdr:rowOff>
    </xdr:from>
    <xdr:to>
      <xdr:col>4</xdr:col>
      <xdr:colOff>2308602</xdr:colOff>
      <xdr:row>384</xdr:row>
      <xdr:rowOff>2297122</xdr:rowOff>
    </xdr:to>
    <xdr:pic>
      <xdr:nvPicPr>
        <xdr:cNvPr id="243" name="Рисунок 15" descr="C:\Users\acer\Desktop\image_large (2).jpg">
          <a:extLst>
            <a:ext uri="{FF2B5EF4-FFF2-40B4-BE49-F238E27FC236}">
              <a16:creationId xmlns:a16="http://schemas.microsoft.com/office/drawing/2014/main" id="{00000000-0008-0000-0000-0000F3000000}"/>
            </a:ext>
          </a:extLst>
        </xdr:cNvPr>
        <xdr:cNvPicPr/>
      </xdr:nvPicPr>
      <xdr:blipFill rotWithShape="1">
        <a:blip xmlns:r="http://schemas.openxmlformats.org/officeDocument/2006/relationships" r:embed="rId229"/>
        <a:srcRect l="23931" r="22929"/>
        <a:stretch/>
      </xdr:blipFill>
      <xdr:spPr>
        <a:xfrm>
          <a:off x="8437213" y="989129040"/>
          <a:ext cx="1662839" cy="1691632"/>
        </a:xfrm>
        <a:prstGeom prst="rect">
          <a:avLst/>
        </a:prstGeom>
        <a:ln w="0">
          <a:noFill/>
        </a:ln>
      </xdr:spPr>
    </xdr:pic>
    <xdr:clientData/>
  </xdr:twoCellAnchor>
  <xdr:twoCellAnchor>
    <xdr:from>
      <xdr:col>4</xdr:col>
      <xdr:colOff>432474</xdr:colOff>
      <xdr:row>388</xdr:row>
      <xdr:rowOff>461004</xdr:rowOff>
    </xdr:from>
    <xdr:to>
      <xdr:col>4</xdr:col>
      <xdr:colOff>2573005</xdr:colOff>
      <xdr:row>388</xdr:row>
      <xdr:rowOff>2220708</xdr:rowOff>
    </xdr:to>
    <xdr:pic>
      <xdr:nvPicPr>
        <xdr:cNvPr id="244" name="Рисунок 16">
          <a:extLst>
            <a:ext uri="{FF2B5EF4-FFF2-40B4-BE49-F238E27FC236}">
              <a16:creationId xmlns:a16="http://schemas.microsoft.com/office/drawing/2014/main" id="{00000000-0008-0000-0000-0000F4000000}"/>
            </a:ext>
          </a:extLst>
        </xdr:cNvPr>
        <xdr:cNvPicPr/>
      </xdr:nvPicPr>
      <xdr:blipFill>
        <a:blip xmlns:r="http://schemas.openxmlformats.org/officeDocument/2006/relationships" r:embed="rId230"/>
        <a:stretch/>
      </xdr:blipFill>
      <xdr:spPr>
        <a:xfrm>
          <a:off x="8223924" y="1000414554"/>
          <a:ext cx="2140531" cy="1759704"/>
        </a:xfrm>
        <a:prstGeom prst="rect">
          <a:avLst/>
        </a:prstGeom>
        <a:ln w="0">
          <a:noFill/>
        </a:ln>
      </xdr:spPr>
    </xdr:pic>
    <xdr:clientData/>
  </xdr:twoCellAnchor>
  <xdr:twoCellAnchor>
    <xdr:from>
      <xdr:col>4</xdr:col>
      <xdr:colOff>355170</xdr:colOff>
      <xdr:row>391</xdr:row>
      <xdr:rowOff>655327</xdr:rowOff>
    </xdr:from>
    <xdr:to>
      <xdr:col>4</xdr:col>
      <xdr:colOff>2324746</xdr:colOff>
      <xdr:row>391</xdr:row>
      <xdr:rowOff>2350567</xdr:rowOff>
    </xdr:to>
    <xdr:pic>
      <xdr:nvPicPr>
        <xdr:cNvPr id="245" name="Рисунок 17" descr="C:\Users\acer\Desktop\image_large.jpg">
          <a:extLst>
            <a:ext uri="{FF2B5EF4-FFF2-40B4-BE49-F238E27FC236}">
              <a16:creationId xmlns:a16="http://schemas.microsoft.com/office/drawing/2014/main" id="{00000000-0008-0000-0000-0000F5000000}"/>
            </a:ext>
          </a:extLst>
        </xdr:cNvPr>
        <xdr:cNvPicPr/>
      </xdr:nvPicPr>
      <xdr:blipFill rotWithShape="1">
        <a:blip xmlns:r="http://schemas.openxmlformats.org/officeDocument/2006/relationships" r:embed="rId231"/>
        <a:srcRect l="13799" r="23641"/>
        <a:stretch/>
      </xdr:blipFill>
      <xdr:spPr>
        <a:xfrm>
          <a:off x="8146620" y="1009181377"/>
          <a:ext cx="1969576" cy="1695240"/>
        </a:xfrm>
        <a:prstGeom prst="rect">
          <a:avLst/>
        </a:prstGeom>
        <a:ln w="0">
          <a:noFill/>
        </a:ln>
      </xdr:spPr>
    </xdr:pic>
    <xdr:clientData/>
  </xdr:twoCellAnchor>
  <xdr:twoCellAnchor>
    <xdr:from>
      <xdr:col>4</xdr:col>
      <xdr:colOff>741921</xdr:colOff>
      <xdr:row>392</xdr:row>
      <xdr:rowOff>500996</xdr:rowOff>
    </xdr:from>
    <xdr:to>
      <xdr:col>4</xdr:col>
      <xdr:colOff>2141601</xdr:colOff>
      <xdr:row>392</xdr:row>
      <xdr:rowOff>2338796</xdr:rowOff>
    </xdr:to>
    <xdr:pic>
      <xdr:nvPicPr>
        <xdr:cNvPr id="246" name="Рисунок 18" descr="жим от груди +верхняя тяга.jpg">
          <a:extLst>
            <a:ext uri="{FF2B5EF4-FFF2-40B4-BE49-F238E27FC236}">
              <a16:creationId xmlns:a16="http://schemas.microsoft.com/office/drawing/2014/main" id="{00000000-0008-0000-0000-0000F6000000}"/>
            </a:ext>
          </a:extLst>
        </xdr:cNvPr>
        <xdr:cNvPicPr/>
      </xdr:nvPicPr>
      <xdr:blipFill>
        <a:blip xmlns:r="http://schemas.openxmlformats.org/officeDocument/2006/relationships" r:embed="rId232"/>
        <a:stretch/>
      </xdr:blipFill>
      <xdr:spPr>
        <a:xfrm>
          <a:off x="8533371" y="1011884546"/>
          <a:ext cx="1399680" cy="1837800"/>
        </a:xfrm>
        <a:prstGeom prst="rect">
          <a:avLst/>
        </a:prstGeom>
        <a:ln w="0">
          <a:noFill/>
        </a:ln>
      </xdr:spPr>
    </xdr:pic>
    <xdr:clientData/>
  </xdr:twoCellAnchor>
  <xdr:twoCellAnchor>
    <xdr:from>
      <xdr:col>4</xdr:col>
      <xdr:colOff>385352</xdr:colOff>
      <xdr:row>389</xdr:row>
      <xdr:rowOff>498316</xdr:rowOff>
    </xdr:from>
    <xdr:to>
      <xdr:col>4</xdr:col>
      <xdr:colOff>2378202</xdr:colOff>
      <xdr:row>389</xdr:row>
      <xdr:rowOff>2291738</xdr:rowOff>
    </xdr:to>
    <xdr:pic>
      <xdr:nvPicPr>
        <xdr:cNvPr id="247" name="Рисунок 19">
          <a:extLst>
            <a:ext uri="{FF2B5EF4-FFF2-40B4-BE49-F238E27FC236}">
              <a16:creationId xmlns:a16="http://schemas.microsoft.com/office/drawing/2014/main" id="{00000000-0008-0000-0000-0000F7000000}"/>
            </a:ext>
          </a:extLst>
        </xdr:cNvPr>
        <xdr:cNvPicPr/>
      </xdr:nvPicPr>
      <xdr:blipFill>
        <a:blip xmlns:r="http://schemas.openxmlformats.org/officeDocument/2006/relationships" r:embed="rId233"/>
        <a:stretch/>
      </xdr:blipFill>
      <xdr:spPr>
        <a:xfrm>
          <a:off x="8176802" y="1003309366"/>
          <a:ext cx="1992850" cy="1793422"/>
        </a:xfrm>
        <a:prstGeom prst="rect">
          <a:avLst/>
        </a:prstGeom>
        <a:ln w="0">
          <a:noFill/>
        </a:ln>
      </xdr:spPr>
    </xdr:pic>
    <xdr:clientData/>
  </xdr:twoCellAnchor>
  <xdr:twoCellAnchor>
    <xdr:from>
      <xdr:col>4</xdr:col>
      <xdr:colOff>788890</xdr:colOff>
      <xdr:row>390</xdr:row>
      <xdr:rowOff>437560</xdr:rowOff>
    </xdr:from>
    <xdr:to>
      <xdr:col>4</xdr:col>
      <xdr:colOff>2112610</xdr:colOff>
      <xdr:row>390</xdr:row>
      <xdr:rowOff>2151880</xdr:rowOff>
    </xdr:to>
    <xdr:pic>
      <xdr:nvPicPr>
        <xdr:cNvPr id="248" name="Рисунок 20">
          <a:extLst>
            <a:ext uri="{FF2B5EF4-FFF2-40B4-BE49-F238E27FC236}">
              <a16:creationId xmlns:a16="http://schemas.microsoft.com/office/drawing/2014/main" id="{00000000-0008-0000-0000-0000F8000000}"/>
            </a:ext>
          </a:extLst>
        </xdr:cNvPr>
        <xdr:cNvPicPr/>
      </xdr:nvPicPr>
      <xdr:blipFill>
        <a:blip xmlns:r="http://schemas.openxmlformats.org/officeDocument/2006/relationships" r:embed="rId234"/>
        <a:stretch/>
      </xdr:blipFill>
      <xdr:spPr>
        <a:xfrm>
          <a:off x="8580340" y="1006106110"/>
          <a:ext cx="1323720" cy="1714320"/>
        </a:xfrm>
        <a:prstGeom prst="rect">
          <a:avLst/>
        </a:prstGeom>
        <a:ln w="0">
          <a:noFill/>
        </a:ln>
      </xdr:spPr>
    </xdr:pic>
    <xdr:clientData/>
  </xdr:twoCellAnchor>
  <xdr:twoCellAnchor>
    <xdr:from>
      <xdr:col>4</xdr:col>
      <xdr:colOff>672034</xdr:colOff>
      <xdr:row>393</xdr:row>
      <xdr:rowOff>701012</xdr:rowOff>
    </xdr:from>
    <xdr:to>
      <xdr:col>4</xdr:col>
      <xdr:colOff>2453898</xdr:colOff>
      <xdr:row>393</xdr:row>
      <xdr:rowOff>2264370</xdr:rowOff>
    </xdr:to>
    <xdr:pic>
      <xdr:nvPicPr>
        <xdr:cNvPr id="249" name="Рисунок 21">
          <a:extLst>
            <a:ext uri="{FF2B5EF4-FFF2-40B4-BE49-F238E27FC236}">
              <a16:creationId xmlns:a16="http://schemas.microsoft.com/office/drawing/2014/main" id="{00000000-0008-0000-0000-0000F9000000}"/>
            </a:ext>
          </a:extLst>
        </xdr:cNvPr>
        <xdr:cNvPicPr/>
      </xdr:nvPicPr>
      <xdr:blipFill>
        <a:blip xmlns:r="http://schemas.openxmlformats.org/officeDocument/2006/relationships" r:embed="rId235"/>
        <a:stretch/>
      </xdr:blipFill>
      <xdr:spPr>
        <a:xfrm>
          <a:off x="8463484" y="1014942062"/>
          <a:ext cx="1781864" cy="1563358"/>
        </a:xfrm>
        <a:prstGeom prst="rect">
          <a:avLst/>
        </a:prstGeom>
        <a:ln w="0">
          <a:noFill/>
        </a:ln>
      </xdr:spPr>
    </xdr:pic>
    <xdr:clientData/>
  </xdr:twoCellAnchor>
  <xdr:twoCellAnchor>
    <xdr:from>
      <xdr:col>4</xdr:col>
      <xdr:colOff>280546</xdr:colOff>
      <xdr:row>394</xdr:row>
      <xdr:rowOff>443782</xdr:rowOff>
    </xdr:from>
    <xdr:to>
      <xdr:col>4</xdr:col>
      <xdr:colOff>2621436</xdr:colOff>
      <xdr:row>394</xdr:row>
      <xdr:rowOff>2219630</xdr:rowOff>
    </xdr:to>
    <xdr:pic>
      <xdr:nvPicPr>
        <xdr:cNvPr id="250" name="Рисунок 22">
          <a:extLst>
            <a:ext uri="{FF2B5EF4-FFF2-40B4-BE49-F238E27FC236}">
              <a16:creationId xmlns:a16="http://schemas.microsoft.com/office/drawing/2014/main" id="{00000000-0008-0000-0000-0000FA000000}"/>
            </a:ext>
          </a:extLst>
        </xdr:cNvPr>
        <xdr:cNvPicPr/>
      </xdr:nvPicPr>
      <xdr:blipFill>
        <a:blip xmlns:r="http://schemas.openxmlformats.org/officeDocument/2006/relationships" r:embed="rId236"/>
        <a:stretch/>
      </xdr:blipFill>
      <xdr:spPr>
        <a:xfrm>
          <a:off x="8071996" y="1017542332"/>
          <a:ext cx="2340890" cy="1775848"/>
        </a:xfrm>
        <a:prstGeom prst="rect">
          <a:avLst/>
        </a:prstGeom>
        <a:ln w="0">
          <a:noFill/>
        </a:ln>
      </xdr:spPr>
    </xdr:pic>
    <xdr:clientData/>
  </xdr:twoCellAnchor>
  <xdr:twoCellAnchor>
    <xdr:from>
      <xdr:col>4</xdr:col>
      <xdr:colOff>846555</xdr:colOff>
      <xdr:row>395</xdr:row>
      <xdr:rowOff>378006</xdr:rowOff>
    </xdr:from>
    <xdr:to>
      <xdr:col>4</xdr:col>
      <xdr:colOff>2233979</xdr:colOff>
      <xdr:row>395</xdr:row>
      <xdr:rowOff>2386095</xdr:rowOff>
    </xdr:to>
    <xdr:pic>
      <xdr:nvPicPr>
        <xdr:cNvPr id="251" name="Рисунок 23">
          <a:extLst>
            <a:ext uri="{FF2B5EF4-FFF2-40B4-BE49-F238E27FC236}">
              <a16:creationId xmlns:a16="http://schemas.microsoft.com/office/drawing/2014/main" id="{00000000-0008-0000-0000-0000FB000000}"/>
            </a:ext>
          </a:extLst>
        </xdr:cNvPr>
        <xdr:cNvPicPr/>
      </xdr:nvPicPr>
      <xdr:blipFill>
        <a:blip xmlns:r="http://schemas.openxmlformats.org/officeDocument/2006/relationships" r:embed="rId237"/>
        <a:stretch/>
      </xdr:blipFill>
      <xdr:spPr>
        <a:xfrm>
          <a:off x="8638005" y="1020334056"/>
          <a:ext cx="1387424" cy="2008089"/>
        </a:xfrm>
        <a:prstGeom prst="rect">
          <a:avLst/>
        </a:prstGeom>
        <a:ln w="0">
          <a:noFill/>
        </a:ln>
      </xdr:spPr>
    </xdr:pic>
    <xdr:clientData/>
  </xdr:twoCellAnchor>
  <xdr:twoCellAnchor>
    <xdr:from>
      <xdr:col>4</xdr:col>
      <xdr:colOff>399960</xdr:colOff>
      <xdr:row>396</xdr:row>
      <xdr:rowOff>440267</xdr:rowOff>
    </xdr:from>
    <xdr:to>
      <xdr:col>4</xdr:col>
      <xdr:colOff>2227881</xdr:colOff>
      <xdr:row>396</xdr:row>
      <xdr:rowOff>2306867</xdr:rowOff>
    </xdr:to>
    <xdr:pic>
      <xdr:nvPicPr>
        <xdr:cNvPr id="252" name="Рисунок 24">
          <a:extLst>
            <a:ext uri="{FF2B5EF4-FFF2-40B4-BE49-F238E27FC236}">
              <a16:creationId xmlns:a16="http://schemas.microsoft.com/office/drawing/2014/main" id="{00000000-0008-0000-0000-0000FC000000}"/>
            </a:ext>
          </a:extLst>
        </xdr:cNvPr>
        <xdr:cNvPicPr/>
      </xdr:nvPicPr>
      <xdr:blipFill>
        <a:blip xmlns:r="http://schemas.openxmlformats.org/officeDocument/2006/relationships" r:embed="rId238"/>
        <a:stretch/>
      </xdr:blipFill>
      <xdr:spPr>
        <a:xfrm>
          <a:off x="8191410" y="1023253817"/>
          <a:ext cx="1827921" cy="1866600"/>
        </a:xfrm>
        <a:prstGeom prst="rect">
          <a:avLst/>
        </a:prstGeom>
        <a:ln w="0">
          <a:noFill/>
        </a:ln>
      </xdr:spPr>
    </xdr:pic>
    <xdr:clientData/>
  </xdr:twoCellAnchor>
  <xdr:twoCellAnchor>
    <xdr:from>
      <xdr:col>4</xdr:col>
      <xdr:colOff>880441</xdr:colOff>
      <xdr:row>566</xdr:row>
      <xdr:rowOff>530937</xdr:rowOff>
    </xdr:from>
    <xdr:to>
      <xdr:col>4</xdr:col>
      <xdr:colOff>2004001</xdr:colOff>
      <xdr:row>566</xdr:row>
      <xdr:rowOff>1311777</xdr:rowOff>
    </xdr:to>
    <xdr:pic>
      <xdr:nvPicPr>
        <xdr:cNvPr id="283" name="Рисунок 364">
          <a:extLst>
            <a:ext uri="{FF2B5EF4-FFF2-40B4-BE49-F238E27FC236}">
              <a16:creationId xmlns:a16="http://schemas.microsoft.com/office/drawing/2014/main" id="{00000000-0008-0000-0000-00001B010000}"/>
            </a:ext>
          </a:extLst>
        </xdr:cNvPr>
        <xdr:cNvPicPr/>
      </xdr:nvPicPr>
      <xdr:blipFill>
        <a:blip xmlns:r="http://schemas.openxmlformats.org/officeDocument/2006/relationships" r:embed="rId239"/>
        <a:stretch/>
      </xdr:blipFill>
      <xdr:spPr>
        <a:xfrm>
          <a:off x="8671891" y="1470009837"/>
          <a:ext cx="1123560" cy="780840"/>
        </a:xfrm>
        <a:prstGeom prst="rect">
          <a:avLst/>
        </a:prstGeom>
        <a:ln w="0">
          <a:noFill/>
        </a:ln>
      </xdr:spPr>
    </xdr:pic>
    <xdr:clientData/>
  </xdr:twoCellAnchor>
  <xdr:twoCellAnchor>
    <xdr:from>
      <xdr:col>4</xdr:col>
      <xdr:colOff>836499</xdr:colOff>
      <xdr:row>665</xdr:row>
      <xdr:rowOff>192937</xdr:rowOff>
    </xdr:from>
    <xdr:to>
      <xdr:col>4</xdr:col>
      <xdr:colOff>2152650</xdr:colOff>
      <xdr:row>665</xdr:row>
      <xdr:rowOff>983017</xdr:rowOff>
    </xdr:to>
    <xdr:pic>
      <xdr:nvPicPr>
        <xdr:cNvPr id="296" name="Рисунок 3" descr="https://ironking.ru/upload/resize_cache/iblock/006/300_300_1/00668b3bc0329e4f5db9a47f9dd95189.jpeg">
          <a:extLst>
            <a:ext uri="{FF2B5EF4-FFF2-40B4-BE49-F238E27FC236}">
              <a16:creationId xmlns:a16="http://schemas.microsoft.com/office/drawing/2014/main" id="{00000000-0008-0000-0000-000028010000}"/>
            </a:ext>
          </a:extLst>
        </xdr:cNvPr>
        <xdr:cNvPicPr/>
      </xdr:nvPicPr>
      <xdr:blipFill>
        <a:blip xmlns:r="http://schemas.openxmlformats.org/officeDocument/2006/relationships" r:embed="rId240"/>
        <a:stretch/>
      </xdr:blipFill>
      <xdr:spPr>
        <a:xfrm>
          <a:off x="8627949" y="1579704637"/>
          <a:ext cx="1316151" cy="790080"/>
        </a:xfrm>
        <a:prstGeom prst="rect">
          <a:avLst/>
        </a:prstGeom>
        <a:ln w="0">
          <a:noFill/>
        </a:ln>
      </xdr:spPr>
    </xdr:pic>
    <xdr:clientData/>
  </xdr:twoCellAnchor>
  <xdr:twoCellAnchor>
    <xdr:from>
      <xdr:col>4</xdr:col>
      <xdr:colOff>894851</xdr:colOff>
      <xdr:row>664</xdr:row>
      <xdr:rowOff>57300</xdr:rowOff>
    </xdr:from>
    <xdr:to>
      <xdr:col>4</xdr:col>
      <xdr:colOff>2076450</xdr:colOff>
      <xdr:row>664</xdr:row>
      <xdr:rowOff>1181100</xdr:rowOff>
    </xdr:to>
    <xdr:pic>
      <xdr:nvPicPr>
        <xdr:cNvPr id="297" name="Рисунок 4" descr="https://ironking.ru/upload/resize_cache/iblock/6c5/300_300_1/6c57528cf382e80feb72c95b1598f503.jpeg">
          <a:extLst>
            <a:ext uri="{FF2B5EF4-FFF2-40B4-BE49-F238E27FC236}">
              <a16:creationId xmlns:a16="http://schemas.microsoft.com/office/drawing/2014/main" id="{00000000-0008-0000-0000-000029010000}"/>
            </a:ext>
          </a:extLst>
        </xdr:cNvPr>
        <xdr:cNvPicPr/>
      </xdr:nvPicPr>
      <xdr:blipFill>
        <a:blip xmlns:r="http://schemas.openxmlformats.org/officeDocument/2006/relationships" r:embed="rId241"/>
        <a:stretch/>
      </xdr:blipFill>
      <xdr:spPr>
        <a:xfrm>
          <a:off x="8686301" y="1578330750"/>
          <a:ext cx="1181599" cy="1123800"/>
        </a:xfrm>
        <a:prstGeom prst="rect">
          <a:avLst/>
        </a:prstGeom>
        <a:ln w="0">
          <a:noFill/>
        </a:ln>
      </xdr:spPr>
    </xdr:pic>
    <xdr:clientData/>
  </xdr:twoCellAnchor>
  <xdr:twoCellAnchor>
    <xdr:from>
      <xdr:col>4</xdr:col>
      <xdr:colOff>776209</xdr:colOff>
      <xdr:row>593</xdr:row>
      <xdr:rowOff>498528</xdr:rowOff>
    </xdr:from>
    <xdr:to>
      <xdr:col>4</xdr:col>
      <xdr:colOff>2053202</xdr:colOff>
      <xdr:row>594</xdr:row>
      <xdr:rowOff>533401</xdr:rowOff>
    </xdr:to>
    <xdr:pic>
      <xdr:nvPicPr>
        <xdr:cNvPr id="300" name="Рисунок 293">
          <a:extLst>
            <a:ext uri="{FF2B5EF4-FFF2-40B4-BE49-F238E27FC236}">
              <a16:creationId xmlns:a16="http://schemas.microsoft.com/office/drawing/2014/main" id="{00000000-0008-0000-0000-00002C010000}"/>
            </a:ext>
          </a:extLst>
        </xdr:cNvPr>
        <xdr:cNvPicPr/>
      </xdr:nvPicPr>
      <xdr:blipFill>
        <a:blip xmlns:r="http://schemas.openxmlformats.org/officeDocument/2006/relationships" r:embed="rId242"/>
        <a:stretch/>
      </xdr:blipFill>
      <xdr:spPr>
        <a:xfrm>
          <a:off x="8567659" y="1512192228"/>
          <a:ext cx="1276993" cy="1273123"/>
        </a:xfrm>
        <a:prstGeom prst="rect">
          <a:avLst/>
        </a:prstGeom>
        <a:ln w="0">
          <a:noFill/>
        </a:ln>
      </xdr:spPr>
    </xdr:pic>
    <xdr:clientData/>
  </xdr:twoCellAnchor>
  <xdr:twoCellAnchor>
    <xdr:from>
      <xdr:col>4</xdr:col>
      <xdr:colOff>716146</xdr:colOff>
      <xdr:row>595</xdr:row>
      <xdr:rowOff>628650</xdr:rowOff>
    </xdr:from>
    <xdr:to>
      <xdr:col>4</xdr:col>
      <xdr:colOff>2133600</xdr:colOff>
      <xdr:row>596</xdr:row>
      <xdr:rowOff>819148</xdr:rowOff>
    </xdr:to>
    <xdr:pic>
      <xdr:nvPicPr>
        <xdr:cNvPr id="301" name="Рисунок 294">
          <a:extLst>
            <a:ext uri="{FF2B5EF4-FFF2-40B4-BE49-F238E27FC236}">
              <a16:creationId xmlns:a16="http://schemas.microsoft.com/office/drawing/2014/main" id="{00000000-0008-0000-0000-00002D010000}"/>
            </a:ext>
          </a:extLst>
        </xdr:cNvPr>
        <xdr:cNvPicPr/>
      </xdr:nvPicPr>
      <xdr:blipFill>
        <a:blip xmlns:r="http://schemas.openxmlformats.org/officeDocument/2006/relationships" r:embed="rId243"/>
        <a:stretch/>
      </xdr:blipFill>
      <xdr:spPr>
        <a:xfrm>
          <a:off x="8507596" y="1514798850"/>
          <a:ext cx="1417454" cy="1428748"/>
        </a:xfrm>
        <a:prstGeom prst="rect">
          <a:avLst/>
        </a:prstGeom>
        <a:ln w="0">
          <a:noFill/>
        </a:ln>
      </xdr:spPr>
    </xdr:pic>
    <xdr:clientData/>
  </xdr:twoCellAnchor>
  <xdr:twoCellAnchor>
    <xdr:from>
      <xdr:col>4</xdr:col>
      <xdr:colOff>704850</xdr:colOff>
      <xdr:row>597</xdr:row>
      <xdr:rowOff>876300</xdr:rowOff>
    </xdr:from>
    <xdr:to>
      <xdr:col>4</xdr:col>
      <xdr:colOff>2266951</xdr:colOff>
      <xdr:row>598</xdr:row>
      <xdr:rowOff>1142998</xdr:rowOff>
    </xdr:to>
    <xdr:pic>
      <xdr:nvPicPr>
        <xdr:cNvPr id="302" name="Рисунок 295">
          <a:extLst>
            <a:ext uri="{FF2B5EF4-FFF2-40B4-BE49-F238E27FC236}">
              <a16:creationId xmlns:a16="http://schemas.microsoft.com/office/drawing/2014/main" id="{00000000-0008-0000-0000-00002E010000}"/>
            </a:ext>
          </a:extLst>
        </xdr:cNvPr>
        <xdr:cNvPicPr/>
      </xdr:nvPicPr>
      <xdr:blipFill>
        <a:blip xmlns:r="http://schemas.openxmlformats.org/officeDocument/2006/relationships" r:embed="rId244"/>
        <a:stretch/>
      </xdr:blipFill>
      <xdr:spPr>
        <a:xfrm>
          <a:off x="8496300" y="1517523000"/>
          <a:ext cx="1562101" cy="1504948"/>
        </a:xfrm>
        <a:prstGeom prst="rect">
          <a:avLst/>
        </a:prstGeom>
        <a:ln w="0">
          <a:noFill/>
        </a:ln>
      </xdr:spPr>
    </xdr:pic>
    <xdr:clientData/>
  </xdr:twoCellAnchor>
  <xdr:twoCellAnchor>
    <xdr:from>
      <xdr:col>4</xdr:col>
      <xdr:colOff>742949</xdr:colOff>
      <xdr:row>677</xdr:row>
      <xdr:rowOff>328280</xdr:rowOff>
    </xdr:from>
    <xdr:to>
      <xdr:col>4</xdr:col>
      <xdr:colOff>2041278</xdr:colOff>
      <xdr:row>677</xdr:row>
      <xdr:rowOff>1066799</xdr:rowOff>
    </xdr:to>
    <xdr:pic>
      <xdr:nvPicPr>
        <xdr:cNvPr id="303" name="Рисунок 140">
          <a:extLst>
            <a:ext uri="{FF2B5EF4-FFF2-40B4-BE49-F238E27FC236}">
              <a16:creationId xmlns:a16="http://schemas.microsoft.com/office/drawing/2014/main" id="{00000000-0008-0000-0000-00002F010000}"/>
            </a:ext>
          </a:extLst>
        </xdr:cNvPr>
        <xdr:cNvPicPr/>
      </xdr:nvPicPr>
      <xdr:blipFill>
        <a:blip xmlns:r="http://schemas.openxmlformats.org/officeDocument/2006/relationships" r:embed="rId245"/>
        <a:stretch/>
      </xdr:blipFill>
      <xdr:spPr>
        <a:xfrm>
          <a:off x="8534399" y="1592412980"/>
          <a:ext cx="1298329" cy="738519"/>
        </a:xfrm>
        <a:prstGeom prst="rect">
          <a:avLst/>
        </a:prstGeom>
        <a:ln w="0">
          <a:noFill/>
        </a:ln>
      </xdr:spPr>
    </xdr:pic>
    <xdr:clientData/>
  </xdr:twoCellAnchor>
  <xdr:twoCellAnchor>
    <xdr:from>
      <xdr:col>4</xdr:col>
      <xdr:colOff>723900</xdr:colOff>
      <xdr:row>679</xdr:row>
      <xdr:rowOff>228600</xdr:rowOff>
    </xdr:from>
    <xdr:to>
      <xdr:col>4</xdr:col>
      <xdr:colOff>2171699</xdr:colOff>
      <xdr:row>679</xdr:row>
      <xdr:rowOff>1123950</xdr:rowOff>
    </xdr:to>
    <xdr:pic>
      <xdr:nvPicPr>
        <xdr:cNvPr id="304" name="Рисунок 155">
          <a:extLst>
            <a:ext uri="{FF2B5EF4-FFF2-40B4-BE49-F238E27FC236}">
              <a16:creationId xmlns:a16="http://schemas.microsoft.com/office/drawing/2014/main" id="{00000000-0008-0000-0000-000030010000}"/>
            </a:ext>
          </a:extLst>
        </xdr:cNvPr>
        <xdr:cNvPicPr/>
      </xdr:nvPicPr>
      <xdr:blipFill>
        <a:blip xmlns:r="http://schemas.openxmlformats.org/officeDocument/2006/relationships" r:embed="rId246"/>
        <a:stretch/>
      </xdr:blipFill>
      <xdr:spPr>
        <a:xfrm>
          <a:off x="8515350" y="1594789800"/>
          <a:ext cx="1447799" cy="895350"/>
        </a:xfrm>
        <a:prstGeom prst="rect">
          <a:avLst/>
        </a:prstGeom>
        <a:ln w="0">
          <a:noFill/>
        </a:ln>
      </xdr:spPr>
    </xdr:pic>
    <xdr:clientData/>
  </xdr:twoCellAnchor>
  <xdr:twoCellAnchor>
    <xdr:from>
      <xdr:col>4</xdr:col>
      <xdr:colOff>1049157</xdr:colOff>
      <xdr:row>682</xdr:row>
      <xdr:rowOff>219732</xdr:rowOff>
    </xdr:from>
    <xdr:to>
      <xdr:col>4</xdr:col>
      <xdr:colOff>1962150</xdr:colOff>
      <xdr:row>682</xdr:row>
      <xdr:rowOff>990600</xdr:rowOff>
    </xdr:to>
    <xdr:pic>
      <xdr:nvPicPr>
        <xdr:cNvPr id="305" name="Рисунок 145">
          <a:extLst>
            <a:ext uri="{FF2B5EF4-FFF2-40B4-BE49-F238E27FC236}">
              <a16:creationId xmlns:a16="http://schemas.microsoft.com/office/drawing/2014/main" id="{00000000-0008-0000-0000-000031010000}"/>
            </a:ext>
          </a:extLst>
        </xdr:cNvPr>
        <xdr:cNvPicPr/>
      </xdr:nvPicPr>
      <xdr:blipFill>
        <a:blip xmlns:r="http://schemas.openxmlformats.org/officeDocument/2006/relationships" r:embed="rId247"/>
        <a:stretch/>
      </xdr:blipFill>
      <xdr:spPr>
        <a:xfrm>
          <a:off x="8840607" y="1598495682"/>
          <a:ext cx="912993" cy="770868"/>
        </a:xfrm>
        <a:prstGeom prst="rect">
          <a:avLst/>
        </a:prstGeom>
        <a:ln w="0">
          <a:noFill/>
        </a:ln>
      </xdr:spPr>
    </xdr:pic>
    <xdr:clientData/>
  </xdr:twoCellAnchor>
  <xdr:twoCellAnchor>
    <xdr:from>
      <xdr:col>4</xdr:col>
      <xdr:colOff>987926</xdr:colOff>
      <xdr:row>681</xdr:row>
      <xdr:rowOff>235264</xdr:rowOff>
    </xdr:from>
    <xdr:to>
      <xdr:col>4</xdr:col>
      <xdr:colOff>1905000</xdr:colOff>
      <xdr:row>681</xdr:row>
      <xdr:rowOff>933450</xdr:rowOff>
    </xdr:to>
    <xdr:pic>
      <xdr:nvPicPr>
        <xdr:cNvPr id="306" name="Рисунок 146">
          <a:extLst>
            <a:ext uri="{FF2B5EF4-FFF2-40B4-BE49-F238E27FC236}">
              <a16:creationId xmlns:a16="http://schemas.microsoft.com/office/drawing/2014/main" id="{00000000-0008-0000-0000-000032010000}"/>
            </a:ext>
          </a:extLst>
        </xdr:cNvPr>
        <xdr:cNvPicPr/>
      </xdr:nvPicPr>
      <xdr:blipFill>
        <a:blip xmlns:r="http://schemas.openxmlformats.org/officeDocument/2006/relationships" r:embed="rId248"/>
        <a:stretch/>
      </xdr:blipFill>
      <xdr:spPr>
        <a:xfrm>
          <a:off x="8779376" y="1597272964"/>
          <a:ext cx="917074" cy="698186"/>
        </a:xfrm>
        <a:prstGeom prst="rect">
          <a:avLst/>
        </a:prstGeom>
        <a:ln w="0">
          <a:noFill/>
        </a:ln>
      </xdr:spPr>
    </xdr:pic>
    <xdr:clientData/>
  </xdr:twoCellAnchor>
  <xdr:twoCellAnchor>
    <xdr:from>
      <xdr:col>4</xdr:col>
      <xdr:colOff>609601</xdr:colOff>
      <xdr:row>678</xdr:row>
      <xdr:rowOff>190500</xdr:rowOff>
    </xdr:from>
    <xdr:to>
      <xdr:col>4</xdr:col>
      <xdr:colOff>2190751</xdr:colOff>
      <xdr:row>678</xdr:row>
      <xdr:rowOff>1143000</xdr:rowOff>
    </xdr:to>
    <xdr:pic>
      <xdr:nvPicPr>
        <xdr:cNvPr id="307" name="Рисунок 445" descr="https://ironking.ru/upload/resize_cache/iblock/ec5/300_300_1/ec55ac555e9b42f9899ff291bb0c6bb6.png">
          <a:extLst>
            <a:ext uri="{FF2B5EF4-FFF2-40B4-BE49-F238E27FC236}">
              <a16:creationId xmlns:a16="http://schemas.microsoft.com/office/drawing/2014/main" id="{00000000-0008-0000-0000-000033010000}"/>
            </a:ext>
          </a:extLst>
        </xdr:cNvPr>
        <xdr:cNvPicPr/>
      </xdr:nvPicPr>
      <xdr:blipFill>
        <a:blip xmlns:r="http://schemas.openxmlformats.org/officeDocument/2006/relationships" r:embed="rId249"/>
        <a:stretch/>
      </xdr:blipFill>
      <xdr:spPr>
        <a:xfrm>
          <a:off x="8401051" y="1593513450"/>
          <a:ext cx="1581150" cy="952500"/>
        </a:xfrm>
        <a:prstGeom prst="rect">
          <a:avLst/>
        </a:prstGeom>
        <a:ln w="0">
          <a:noFill/>
        </a:ln>
      </xdr:spPr>
    </xdr:pic>
    <xdr:clientData/>
  </xdr:twoCellAnchor>
  <xdr:twoCellAnchor>
    <xdr:from>
      <xdr:col>4</xdr:col>
      <xdr:colOff>372605</xdr:colOff>
      <xdr:row>680</xdr:row>
      <xdr:rowOff>285750</xdr:rowOff>
    </xdr:from>
    <xdr:to>
      <xdr:col>4</xdr:col>
      <xdr:colOff>2495550</xdr:colOff>
      <xdr:row>680</xdr:row>
      <xdr:rowOff>933450</xdr:rowOff>
    </xdr:to>
    <xdr:pic>
      <xdr:nvPicPr>
        <xdr:cNvPr id="308" name="Рисунок 447" descr="https://ironking.ru/upload/resize_cache/iblock/ec5/300_300_1/ec55ac555e9b42f9899ff291bb0c6bb6.png">
          <a:extLst>
            <a:ext uri="{FF2B5EF4-FFF2-40B4-BE49-F238E27FC236}">
              <a16:creationId xmlns:a16="http://schemas.microsoft.com/office/drawing/2014/main" id="{00000000-0008-0000-0000-000034010000}"/>
            </a:ext>
          </a:extLst>
        </xdr:cNvPr>
        <xdr:cNvPicPr/>
      </xdr:nvPicPr>
      <xdr:blipFill>
        <a:blip xmlns:r="http://schemas.openxmlformats.org/officeDocument/2006/relationships" r:embed="rId250"/>
        <a:stretch/>
      </xdr:blipFill>
      <xdr:spPr>
        <a:xfrm>
          <a:off x="8164055" y="1596085200"/>
          <a:ext cx="2122945" cy="647700"/>
        </a:xfrm>
        <a:prstGeom prst="rect">
          <a:avLst/>
        </a:prstGeom>
        <a:ln w="0">
          <a:noFill/>
        </a:ln>
      </xdr:spPr>
    </xdr:pic>
    <xdr:clientData/>
  </xdr:twoCellAnchor>
  <xdr:twoCellAnchor>
    <xdr:from>
      <xdr:col>4</xdr:col>
      <xdr:colOff>16763</xdr:colOff>
      <xdr:row>676</xdr:row>
      <xdr:rowOff>639305</xdr:rowOff>
    </xdr:from>
    <xdr:to>
      <xdr:col>4</xdr:col>
      <xdr:colOff>2803256</xdr:colOff>
      <xdr:row>676</xdr:row>
      <xdr:rowOff>763344</xdr:rowOff>
    </xdr:to>
    <xdr:pic>
      <xdr:nvPicPr>
        <xdr:cNvPr id="309" name="Рисунок 496">
          <a:extLst>
            <a:ext uri="{FF2B5EF4-FFF2-40B4-BE49-F238E27FC236}">
              <a16:creationId xmlns:a16="http://schemas.microsoft.com/office/drawing/2014/main" id="{00000000-0008-0000-0000-000035010000}"/>
            </a:ext>
          </a:extLst>
        </xdr:cNvPr>
        <xdr:cNvPicPr/>
      </xdr:nvPicPr>
      <xdr:blipFill>
        <a:blip xmlns:r="http://schemas.openxmlformats.org/officeDocument/2006/relationships" r:embed="rId251"/>
        <a:stretch/>
      </xdr:blipFill>
      <xdr:spPr>
        <a:xfrm>
          <a:off x="7808213" y="1591485755"/>
          <a:ext cx="2786493" cy="124039"/>
        </a:xfrm>
        <a:prstGeom prst="rect">
          <a:avLst/>
        </a:prstGeom>
        <a:ln w="0">
          <a:noFill/>
        </a:ln>
      </xdr:spPr>
    </xdr:pic>
    <xdr:clientData/>
  </xdr:twoCellAnchor>
  <xdr:twoCellAnchor>
    <xdr:from>
      <xdr:col>4</xdr:col>
      <xdr:colOff>29059</xdr:colOff>
      <xdr:row>675</xdr:row>
      <xdr:rowOff>579248</xdr:rowOff>
    </xdr:from>
    <xdr:to>
      <xdr:col>4</xdr:col>
      <xdr:colOff>2787111</xdr:colOff>
      <xdr:row>675</xdr:row>
      <xdr:rowOff>737599</xdr:rowOff>
    </xdr:to>
    <xdr:pic>
      <xdr:nvPicPr>
        <xdr:cNvPr id="310" name="Рисунок 497">
          <a:extLst>
            <a:ext uri="{FF2B5EF4-FFF2-40B4-BE49-F238E27FC236}">
              <a16:creationId xmlns:a16="http://schemas.microsoft.com/office/drawing/2014/main" id="{00000000-0008-0000-0000-000036010000}"/>
            </a:ext>
          </a:extLst>
        </xdr:cNvPr>
        <xdr:cNvPicPr/>
      </xdr:nvPicPr>
      <xdr:blipFill>
        <a:blip xmlns:r="http://schemas.openxmlformats.org/officeDocument/2006/relationships" r:embed="rId252"/>
        <a:stretch/>
      </xdr:blipFill>
      <xdr:spPr>
        <a:xfrm>
          <a:off x="7820509" y="1590187448"/>
          <a:ext cx="2758052" cy="158351"/>
        </a:xfrm>
        <a:prstGeom prst="rect">
          <a:avLst/>
        </a:prstGeom>
        <a:ln w="0">
          <a:noFill/>
        </a:ln>
      </xdr:spPr>
    </xdr:pic>
    <xdr:clientData/>
  </xdr:twoCellAnchor>
  <xdr:twoCellAnchor>
    <xdr:from>
      <xdr:col>4</xdr:col>
      <xdr:colOff>193755</xdr:colOff>
      <xdr:row>674</xdr:row>
      <xdr:rowOff>604112</xdr:rowOff>
    </xdr:from>
    <xdr:to>
      <xdr:col>4</xdr:col>
      <xdr:colOff>2686050</xdr:colOff>
      <xdr:row>674</xdr:row>
      <xdr:rowOff>768916</xdr:rowOff>
    </xdr:to>
    <xdr:pic>
      <xdr:nvPicPr>
        <xdr:cNvPr id="311" name="Рисунок 498">
          <a:extLst>
            <a:ext uri="{FF2B5EF4-FFF2-40B4-BE49-F238E27FC236}">
              <a16:creationId xmlns:a16="http://schemas.microsoft.com/office/drawing/2014/main" id="{00000000-0008-0000-0000-000037010000}"/>
            </a:ext>
          </a:extLst>
        </xdr:cNvPr>
        <xdr:cNvPicPr/>
      </xdr:nvPicPr>
      <xdr:blipFill>
        <a:blip xmlns:r="http://schemas.openxmlformats.org/officeDocument/2006/relationships" r:embed="rId253"/>
        <a:stretch/>
      </xdr:blipFill>
      <xdr:spPr>
        <a:xfrm>
          <a:off x="7985205" y="1588974062"/>
          <a:ext cx="2492295" cy="164804"/>
        </a:xfrm>
        <a:prstGeom prst="rect">
          <a:avLst/>
        </a:prstGeom>
        <a:ln w="0">
          <a:noFill/>
        </a:ln>
      </xdr:spPr>
    </xdr:pic>
    <xdr:clientData/>
  </xdr:twoCellAnchor>
  <xdr:twoCellAnchor>
    <xdr:from>
      <xdr:col>4</xdr:col>
      <xdr:colOff>54571</xdr:colOff>
      <xdr:row>673</xdr:row>
      <xdr:rowOff>575931</xdr:rowOff>
    </xdr:from>
    <xdr:to>
      <xdr:col>4</xdr:col>
      <xdr:colOff>2764719</xdr:colOff>
      <xdr:row>673</xdr:row>
      <xdr:rowOff>718491</xdr:rowOff>
    </xdr:to>
    <xdr:pic>
      <xdr:nvPicPr>
        <xdr:cNvPr id="312" name="Рисунок 499">
          <a:extLst>
            <a:ext uri="{FF2B5EF4-FFF2-40B4-BE49-F238E27FC236}">
              <a16:creationId xmlns:a16="http://schemas.microsoft.com/office/drawing/2014/main" id="{00000000-0008-0000-0000-000038010000}"/>
            </a:ext>
          </a:extLst>
        </xdr:cNvPr>
        <xdr:cNvPicPr/>
      </xdr:nvPicPr>
      <xdr:blipFill>
        <a:blip xmlns:r="http://schemas.openxmlformats.org/officeDocument/2006/relationships" r:embed="rId254"/>
        <a:stretch/>
      </xdr:blipFill>
      <xdr:spPr>
        <a:xfrm>
          <a:off x="7846021" y="1587707631"/>
          <a:ext cx="2710148" cy="142560"/>
        </a:xfrm>
        <a:prstGeom prst="rect">
          <a:avLst/>
        </a:prstGeom>
        <a:ln w="0">
          <a:noFill/>
        </a:ln>
      </xdr:spPr>
    </xdr:pic>
    <xdr:clientData/>
  </xdr:twoCellAnchor>
  <xdr:twoCellAnchor>
    <xdr:from>
      <xdr:col>4</xdr:col>
      <xdr:colOff>79425</xdr:colOff>
      <xdr:row>672</xdr:row>
      <xdr:rowOff>493336</xdr:rowOff>
    </xdr:from>
    <xdr:to>
      <xdr:col>4</xdr:col>
      <xdr:colOff>2884613</xdr:colOff>
      <xdr:row>672</xdr:row>
      <xdr:rowOff>626176</xdr:rowOff>
    </xdr:to>
    <xdr:pic>
      <xdr:nvPicPr>
        <xdr:cNvPr id="313" name="Рисунок 500">
          <a:extLst>
            <a:ext uri="{FF2B5EF4-FFF2-40B4-BE49-F238E27FC236}">
              <a16:creationId xmlns:a16="http://schemas.microsoft.com/office/drawing/2014/main" id="{00000000-0008-0000-0000-000039010000}"/>
            </a:ext>
          </a:extLst>
        </xdr:cNvPr>
        <xdr:cNvPicPr/>
      </xdr:nvPicPr>
      <xdr:blipFill>
        <a:blip xmlns:r="http://schemas.openxmlformats.org/officeDocument/2006/relationships" r:embed="rId255"/>
        <a:stretch/>
      </xdr:blipFill>
      <xdr:spPr>
        <a:xfrm>
          <a:off x="7870875" y="1586386786"/>
          <a:ext cx="2805188" cy="132840"/>
        </a:xfrm>
        <a:prstGeom prst="rect">
          <a:avLst/>
        </a:prstGeom>
        <a:ln w="0">
          <a:noFill/>
        </a:ln>
      </xdr:spPr>
    </xdr:pic>
    <xdr:clientData/>
  </xdr:twoCellAnchor>
  <xdr:twoCellAnchor>
    <xdr:from>
      <xdr:col>4</xdr:col>
      <xdr:colOff>199867</xdr:colOff>
      <xdr:row>671</xdr:row>
      <xdr:rowOff>483587</xdr:rowOff>
    </xdr:from>
    <xdr:to>
      <xdr:col>4</xdr:col>
      <xdr:colOff>2700495</xdr:colOff>
      <xdr:row>671</xdr:row>
      <xdr:rowOff>645227</xdr:rowOff>
    </xdr:to>
    <xdr:pic>
      <xdr:nvPicPr>
        <xdr:cNvPr id="314" name="Рисунок 501">
          <a:extLst>
            <a:ext uri="{FF2B5EF4-FFF2-40B4-BE49-F238E27FC236}">
              <a16:creationId xmlns:a16="http://schemas.microsoft.com/office/drawing/2014/main" id="{00000000-0008-0000-0000-00003A010000}"/>
            </a:ext>
          </a:extLst>
        </xdr:cNvPr>
        <xdr:cNvPicPr/>
      </xdr:nvPicPr>
      <xdr:blipFill>
        <a:blip xmlns:r="http://schemas.openxmlformats.org/officeDocument/2006/relationships" r:embed="rId256"/>
        <a:stretch/>
      </xdr:blipFill>
      <xdr:spPr>
        <a:xfrm>
          <a:off x="7991317" y="1585138787"/>
          <a:ext cx="2500628" cy="161640"/>
        </a:xfrm>
        <a:prstGeom prst="rect">
          <a:avLst/>
        </a:prstGeom>
        <a:ln w="0">
          <a:noFill/>
        </a:ln>
      </xdr:spPr>
    </xdr:pic>
    <xdr:clientData/>
  </xdr:twoCellAnchor>
  <xdr:twoCellAnchor>
    <xdr:from>
      <xdr:col>4</xdr:col>
      <xdr:colOff>116444</xdr:colOff>
      <xdr:row>697</xdr:row>
      <xdr:rowOff>512937</xdr:rowOff>
    </xdr:from>
    <xdr:to>
      <xdr:col>4</xdr:col>
      <xdr:colOff>2750303</xdr:colOff>
      <xdr:row>697</xdr:row>
      <xdr:rowOff>731970</xdr:rowOff>
    </xdr:to>
    <xdr:pic>
      <xdr:nvPicPr>
        <xdr:cNvPr id="323" name="Рисунок 496">
          <a:extLst>
            <a:ext uri="{FF2B5EF4-FFF2-40B4-BE49-F238E27FC236}">
              <a16:creationId xmlns:a16="http://schemas.microsoft.com/office/drawing/2014/main" id="{00000000-0008-0000-0000-000043010000}"/>
            </a:ext>
          </a:extLst>
        </xdr:cNvPr>
        <xdr:cNvPicPr/>
      </xdr:nvPicPr>
      <xdr:blipFill>
        <a:blip xmlns:r="http://schemas.openxmlformats.org/officeDocument/2006/relationships" r:embed="rId257"/>
        <a:stretch/>
      </xdr:blipFill>
      <xdr:spPr>
        <a:xfrm>
          <a:off x="7907894" y="1615457637"/>
          <a:ext cx="2633859" cy="219033"/>
        </a:xfrm>
        <a:prstGeom prst="rect">
          <a:avLst/>
        </a:prstGeom>
        <a:ln w="0">
          <a:noFill/>
        </a:ln>
      </xdr:spPr>
    </xdr:pic>
    <xdr:clientData/>
  </xdr:twoCellAnchor>
  <xdr:twoCellAnchor>
    <xdr:from>
      <xdr:col>4</xdr:col>
      <xdr:colOff>171300</xdr:colOff>
      <xdr:row>696</xdr:row>
      <xdr:rowOff>447690</xdr:rowOff>
    </xdr:from>
    <xdr:to>
      <xdr:col>4</xdr:col>
      <xdr:colOff>2750303</xdr:colOff>
      <xdr:row>696</xdr:row>
      <xdr:rowOff>711308</xdr:rowOff>
    </xdr:to>
    <xdr:pic>
      <xdr:nvPicPr>
        <xdr:cNvPr id="324" name="Рисунок 497">
          <a:extLst>
            <a:ext uri="{FF2B5EF4-FFF2-40B4-BE49-F238E27FC236}">
              <a16:creationId xmlns:a16="http://schemas.microsoft.com/office/drawing/2014/main" id="{00000000-0008-0000-0000-000044010000}"/>
            </a:ext>
          </a:extLst>
        </xdr:cNvPr>
        <xdr:cNvPicPr/>
      </xdr:nvPicPr>
      <xdr:blipFill>
        <a:blip xmlns:r="http://schemas.openxmlformats.org/officeDocument/2006/relationships" r:embed="rId252"/>
        <a:stretch/>
      </xdr:blipFill>
      <xdr:spPr>
        <a:xfrm>
          <a:off x="7962750" y="1614154140"/>
          <a:ext cx="2579003" cy="263618"/>
        </a:xfrm>
        <a:prstGeom prst="rect">
          <a:avLst/>
        </a:prstGeom>
        <a:ln w="0">
          <a:noFill/>
        </a:ln>
      </xdr:spPr>
    </xdr:pic>
    <xdr:clientData/>
  </xdr:twoCellAnchor>
  <xdr:twoCellAnchor>
    <xdr:from>
      <xdr:col>4</xdr:col>
      <xdr:colOff>274947</xdr:colOff>
      <xdr:row>695</xdr:row>
      <xdr:rowOff>433130</xdr:rowOff>
    </xdr:from>
    <xdr:to>
      <xdr:col>4</xdr:col>
      <xdr:colOff>2701870</xdr:colOff>
      <xdr:row>695</xdr:row>
      <xdr:rowOff>796548</xdr:rowOff>
    </xdr:to>
    <xdr:pic>
      <xdr:nvPicPr>
        <xdr:cNvPr id="325" name="Рисунок 498">
          <a:extLst>
            <a:ext uri="{FF2B5EF4-FFF2-40B4-BE49-F238E27FC236}">
              <a16:creationId xmlns:a16="http://schemas.microsoft.com/office/drawing/2014/main" id="{00000000-0008-0000-0000-000045010000}"/>
            </a:ext>
          </a:extLst>
        </xdr:cNvPr>
        <xdr:cNvPicPr/>
      </xdr:nvPicPr>
      <xdr:blipFill>
        <a:blip xmlns:r="http://schemas.openxmlformats.org/officeDocument/2006/relationships" r:embed="rId253"/>
        <a:stretch/>
      </xdr:blipFill>
      <xdr:spPr>
        <a:xfrm>
          <a:off x="8066397" y="1612901330"/>
          <a:ext cx="2426923" cy="363418"/>
        </a:xfrm>
        <a:prstGeom prst="rect">
          <a:avLst/>
        </a:prstGeom>
        <a:ln w="0">
          <a:noFill/>
        </a:ln>
      </xdr:spPr>
    </xdr:pic>
    <xdr:clientData/>
  </xdr:twoCellAnchor>
  <xdr:twoCellAnchor>
    <xdr:from>
      <xdr:col>4</xdr:col>
      <xdr:colOff>400050</xdr:colOff>
      <xdr:row>693</xdr:row>
      <xdr:rowOff>507097</xdr:rowOff>
    </xdr:from>
    <xdr:to>
      <xdr:col>4</xdr:col>
      <xdr:colOff>2500033</xdr:colOff>
      <xdr:row>693</xdr:row>
      <xdr:rowOff>781051</xdr:rowOff>
    </xdr:to>
    <xdr:pic>
      <xdr:nvPicPr>
        <xdr:cNvPr id="326" name="Рисунок 499">
          <a:extLst>
            <a:ext uri="{FF2B5EF4-FFF2-40B4-BE49-F238E27FC236}">
              <a16:creationId xmlns:a16="http://schemas.microsoft.com/office/drawing/2014/main" id="{00000000-0008-0000-0000-000046010000}"/>
            </a:ext>
          </a:extLst>
        </xdr:cNvPr>
        <xdr:cNvPicPr/>
      </xdr:nvPicPr>
      <xdr:blipFill>
        <a:blip xmlns:r="http://schemas.openxmlformats.org/officeDocument/2006/relationships" r:embed="rId258"/>
        <a:stretch/>
      </xdr:blipFill>
      <xdr:spPr>
        <a:xfrm>
          <a:off x="8191500" y="1610498797"/>
          <a:ext cx="2099983" cy="273954"/>
        </a:xfrm>
        <a:prstGeom prst="rect">
          <a:avLst/>
        </a:prstGeom>
        <a:ln w="0">
          <a:noFill/>
        </a:ln>
      </xdr:spPr>
    </xdr:pic>
    <xdr:clientData/>
  </xdr:twoCellAnchor>
  <xdr:twoCellAnchor>
    <xdr:from>
      <xdr:col>4</xdr:col>
      <xdr:colOff>333270</xdr:colOff>
      <xdr:row>694</xdr:row>
      <xdr:rowOff>485850</xdr:rowOff>
    </xdr:from>
    <xdr:to>
      <xdr:col>4</xdr:col>
      <xdr:colOff>2720921</xdr:colOff>
      <xdr:row>694</xdr:row>
      <xdr:rowOff>711308</xdr:rowOff>
    </xdr:to>
    <xdr:pic>
      <xdr:nvPicPr>
        <xdr:cNvPr id="327" name="Рисунок 500">
          <a:extLst>
            <a:ext uri="{FF2B5EF4-FFF2-40B4-BE49-F238E27FC236}">
              <a16:creationId xmlns:a16="http://schemas.microsoft.com/office/drawing/2014/main" id="{00000000-0008-0000-0000-000047010000}"/>
            </a:ext>
          </a:extLst>
        </xdr:cNvPr>
        <xdr:cNvPicPr/>
      </xdr:nvPicPr>
      <xdr:blipFill>
        <a:blip xmlns:r="http://schemas.openxmlformats.org/officeDocument/2006/relationships" r:embed="rId259"/>
        <a:stretch/>
      </xdr:blipFill>
      <xdr:spPr>
        <a:xfrm>
          <a:off x="8124720" y="1611715800"/>
          <a:ext cx="2387651" cy="225458"/>
        </a:xfrm>
        <a:prstGeom prst="rect">
          <a:avLst/>
        </a:prstGeom>
        <a:ln w="0">
          <a:noFill/>
        </a:ln>
      </xdr:spPr>
    </xdr:pic>
    <xdr:clientData/>
  </xdr:twoCellAnchor>
  <xdr:twoCellAnchor>
    <xdr:from>
      <xdr:col>4</xdr:col>
      <xdr:colOff>877385</xdr:colOff>
      <xdr:row>725</xdr:row>
      <xdr:rowOff>303658</xdr:rowOff>
    </xdr:from>
    <xdr:to>
      <xdr:col>4</xdr:col>
      <xdr:colOff>1847850</xdr:colOff>
      <xdr:row>725</xdr:row>
      <xdr:rowOff>1009650</xdr:rowOff>
    </xdr:to>
    <xdr:pic>
      <xdr:nvPicPr>
        <xdr:cNvPr id="328" name="Рисунок 556">
          <a:extLst>
            <a:ext uri="{FF2B5EF4-FFF2-40B4-BE49-F238E27FC236}">
              <a16:creationId xmlns:a16="http://schemas.microsoft.com/office/drawing/2014/main" id="{00000000-0008-0000-0000-000048010000}"/>
            </a:ext>
          </a:extLst>
        </xdr:cNvPr>
        <xdr:cNvPicPr/>
      </xdr:nvPicPr>
      <xdr:blipFill>
        <a:blip xmlns:r="http://schemas.openxmlformats.org/officeDocument/2006/relationships" r:embed="rId260"/>
        <a:stretch/>
      </xdr:blipFill>
      <xdr:spPr>
        <a:xfrm>
          <a:off x="8668835" y="1645404508"/>
          <a:ext cx="970465" cy="705992"/>
        </a:xfrm>
        <a:prstGeom prst="rect">
          <a:avLst/>
        </a:prstGeom>
        <a:ln w="0">
          <a:noFill/>
        </a:ln>
      </xdr:spPr>
    </xdr:pic>
    <xdr:clientData/>
  </xdr:twoCellAnchor>
  <xdr:twoCellAnchor>
    <xdr:from>
      <xdr:col>4</xdr:col>
      <xdr:colOff>845629</xdr:colOff>
      <xdr:row>726</xdr:row>
      <xdr:rowOff>331664</xdr:rowOff>
    </xdr:from>
    <xdr:to>
      <xdr:col>4</xdr:col>
      <xdr:colOff>1873250</xdr:colOff>
      <xdr:row>726</xdr:row>
      <xdr:rowOff>990600</xdr:rowOff>
    </xdr:to>
    <xdr:pic>
      <xdr:nvPicPr>
        <xdr:cNvPr id="329" name="Рисунок 560">
          <a:extLst>
            <a:ext uri="{FF2B5EF4-FFF2-40B4-BE49-F238E27FC236}">
              <a16:creationId xmlns:a16="http://schemas.microsoft.com/office/drawing/2014/main" id="{00000000-0008-0000-0000-000049010000}"/>
            </a:ext>
          </a:extLst>
        </xdr:cNvPr>
        <xdr:cNvPicPr/>
      </xdr:nvPicPr>
      <xdr:blipFill>
        <a:blip xmlns:r="http://schemas.openxmlformats.org/officeDocument/2006/relationships" r:embed="rId261"/>
        <a:stretch/>
      </xdr:blipFill>
      <xdr:spPr>
        <a:xfrm>
          <a:off x="8637079" y="1646670764"/>
          <a:ext cx="1027621" cy="658936"/>
        </a:xfrm>
        <a:prstGeom prst="rect">
          <a:avLst/>
        </a:prstGeom>
        <a:ln w="0">
          <a:noFill/>
        </a:ln>
      </xdr:spPr>
    </xdr:pic>
    <xdr:clientData/>
  </xdr:twoCellAnchor>
  <xdr:twoCellAnchor>
    <xdr:from>
      <xdr:col>4</xdr:col>
      <xdr:colOff>889000</xdr:colOff>
      <xdr:row>730</xdr:row>
      <xdr:rowOff>328789</xdr:rowOff>
    </xdr:from>
    <xdr:to>
      <xdr:col>4</xdr:col>
      <xdr:colOff>1920875</xdr:colOff>
      <xdr:row>730</xdr:row>
      <xdr:rowOff>977900</xdr:rowOff>
    </xdr:to>
    <xdr:pic>
      <xdr:nvPicPr>
        <xdr:cNvPr id="330" name="Рисунок 561">
          <a:extLst>
            <a:ext uri="{FF2B5EF4-FFF2-40B4-BE49-F238E27FC236}">
              <a16:creationId xmlns:a16="http://schemas.microsoft.com/office/drawing/2014/main" id="{00000000-0008-0000-0000-00004A010000}"/>
            </a:ext>
          </a:extLst>
        </xdr:cNvPr>
        <xdr:cNvPicPr/>
      </xdr:nvPicPr>
      <xdr:blipFill>
        <a:blip xmlns:r="http://schemas.openxmlformats.org/officeDocument/2006/relationships" r:embed="rId262"/>
        <a:stretch/>
      </xdr:blipFill>
      <xdr:spPr>
        <a:xfrm>
          <a:off x="8680450" y="1650382639"/>
          <a:ext cx="1031875" cy="649111"/>
        </a:xfrm>
        <a:prstGeom prst="rect">
          <a:avLst/>
        </a:prstGeom>
        <a:ln w="0">
          <a:noFill/>
        </a:ln>
      </xdr:spPr>
    </xdr:pic>
    <xdr:clientData/>
  </xdr:twoCellAnchor>
  <xdr:twoCellAnchor>
    <xdr:from>
      <xdr:col>4</xdr:col>
      <xdr:colOff>826137</xdr:colOff>
      <xdr:row>685</xdr:row>
      <xdr:rowOff>339874</xdr:rowOff>
    </xdr:from>
    <xdr:to>
      <xdr:col>4</xdr:col>
      <xdr:colOff>2064177</xdr:colOff>
      <xdr:row>685</xdr:row>
      <xdr:rowOff>933450</xdr:rowOff>
    </xdr:to>
    <xdr:pic>
      <xdr:nvPicPr>
        <xdr:cNvPr id="333" name="Рисунок 565" descr="C:\Users\Партнерство Титан\Desktop\image_large (1).jpg">
          <a:extLst>
            <a:ext uri="{FF2B5EF4-FFF2-40B4-BE49-F238E27FC236}">
              <a16:creationId xmlns:a16="http://schemas.microsoft.com/office/drawing/2014/main" id="{00000000-0008-0000-0000-00004D010000}"/>
            </a:ext>
          </a:extLst>
        </xdr:cNvPr>
        <xdr:cNvPicPr/>
      </xdr:nvPicPr>
      <xdr:blipFill>
        <a:blip xmlns:r="http://schemas.openxmlformats.org/officeDocument/2006/relationships" r:embed="rId263"/>
        <a:stretch/>
      </xdr:blipFill>
      <xdr:spPr>
        <a:xfrm>
          <a:off x="8617587" y="1600425574"/>
          <a:ext cx="1238040" cy="593576"/>
        </a:xfrm>
        <a:prstGeom prst="rect">
          <a:avLst/>
        </a:prstGeom>
        <a:ln w="0">
          <a:noFill/>
        </a:ln>
      </xdr:spPr>
    </xdr:pic>
    <xdr:clientData/>
  </xdr:twoCellAnchor>
  <xdr:twoCellAnchor>
    <xdr:from>
      <xdr:col>4</xdr:col>
      <xdr:colOff>855459</xdr:colOff>
      <xdr:row>686</xdr:row>
      <xdr:rowOff>390465</xdr:rowOff>
    </xdr:from>
    <xdr:to>
      <xdr:col>4</xdr:col>
      <xdr:colOff>2093499</xdr:colOff>
      <xdr:row>686</xdr:row>
      <xdr:rowOff>990600</xdr:rowOff>
    </xdr:to>
    <xdr:pic>
      <xdr:nvPicPr>
        <xdr:cNvPr id="334" name="Рисунок 566" descr="C:\Users\Партнерство Титан\Desktop\image_large (1).jpg">
          <a:extLst>
            <a:ext uri="{FF2B5EF4-FFF2-40B4-BE49-F238E27FC236}">
              <a16:creationId xmlns:a16="http://schemas.microsoft.com/office/drawing/2014/main" id="{00000000-0008-0000-0000-00004E010000}"/>
            </a:ext>
          </a:extLst>
        </xdr:cNvPr>
        <xdr:cNvPicPr/>
      </xdr:nvPicPr>
      <xdr:blipFill>
        <a:blip xmlns:r="http://schemas.openxmlformats.org/officeDocument/2006/relationships" r:embed="rId264"/>
        <a:stretch/>
      </xdr:blipFill>
      <xdr:spPr>
        <a:xfrm>
          <a:off x="8646909" y="1601714415"/>
          <a:ext cx="1238040" cy="600135"/>
        </a:xfrm>
        <a:prstGeom prst="rect">
          <a:avLst/>
        </a:prstGeom>
        <a:ln w="0">
          <a:noFill/>
        </a:ln>
      </xdr:spPr>
    </xdr:pic>
    <xdr:clientData/>
  </xdr:twoCellAnchor>
  <xdr:twoCellAnchor>
    <xdr:from>
      <xdr:col>4</xdr:col>
      <xdr:colOff>781462</xdr:colOff>
      <xdr:row>687</xdr:row>
      <xdr:rowOff>483526</xdr:rowOff>
    </xdr:from>
    <xdr:to>
      <xdr:col>4</xdr:col>
      <xdr:colOff>2228849</xdr:colOff>
      <xdr:row>687</xdr:row>
      <xdr:rowOff>1009650</xdr:rowOff>
    </xdr:to>
    <xdr:pic>
      <xdr:nvPicPr>
        <xdr:cNvPr id="335" name="Рисунок 567" descr="C:\Users\Партнерство Титан\Desktop\image_large (1).jpg">
          <a:extLst>
            <a:ext uri="{FF2B5EF4-FFF2-40B4-BE49-F238E27FC236}">
              <a16:creationId xmlns:a16="http://schemas.microsoft.com/office/drawing/2014/main" id="{00000000-0008-0000-0000-00004F010000}"/>
            </a:ext>
          </a:extLst>
        </xdr:cNvPr>
        <xdr:cNvPicPr/>
      </xdr:nvPicPr>
      <xdr:blipFill>
        <a:blip xmlns:r="http://schemas.openxmlformats.org/officeDocument/2006/relationships" r:embed="rId265"/>
        <a:stretch/>
      </xdr:blipFill>
      <xdr:spPr>
        <a:xfrm>
          <a:off x="8572912" y="1603045726"/>
          <a:ext cx="1447387" cy="526124"/>
        </a:xfrm>
        <a:prstGeom prst="rect">
          <a:avLst/>
        </a:prstGeom>
        <a:ln w="0">
          <a:noFill/>
        </a:ln>
      </xdr:spPr>
    </xdr:pic>
    <xdr:clientData/>
  </xdr:twoCellAnchor>
  <xdr:twoCellAnchor>
    <xdr:from>
      <xdr:col>4</xdr:col>
      <xdr:colOff>529964</xdr:colOff>
      <xdr:row>688</xdr:row>
      <xdr:rowOff>352440</xdr:rowOff>
    </xdr:from>
    <xdr:to>
      <xdr:col>4</xdr:col>
      <xdr:colOff>2298269</xdr:colOff>
      <xdr:row>688</xdr:row>
      <xdr:rowOff>1047750</xdr:rowOff>
    </xdr:to>
    <xdr:pic>
      <xdr:nvPicPr>
        <xdr:cNvPr id="336" name="Рисунок 568" descr="C:\Users\Партнерство Титан\Desktop\image_large.jpg">
          <a:extLst>
            <a:ext uri="{FF2B5EF4-FFF2-40B4-BE49-F238E27FC236}">
              <a16:creationId xmlns:a16="http://schemas.microsoft.com/office/drawing/2014/main" id="{00000000-0008-0000-0000-000050010000}"/>
            </a:ext>
          </a:extLst>
        </xdr:cNvPr>
        <xdr:cNvPicPr/>
      </xdr:nvPicPr>
      <xdr:blipFill>
        <a:blip xmlns:r="http://schemas.openxmlformats.org/officeDocument/2006/relationships" r:embed="rId266"/>
        <a:stretch/>
      </xdr:blipFill>
      <xdr:spPr>
        <a:xfrm>
          <a:off x="8321414" y="1604152890"/>
          <a:ext cx="1768305" cy="695310"/>
        </a:xfrm>
        <a:prstGeom prst="rect">
          <a:avLst/>
        </a:prstGeom>
        <a:ln w="0">
          <a:noFill/>
        </a:ln>
      </xdr:spPr>
    </xdr:pic>
    <xdr:clientData/>
  </xdr:twoCellAnchor>
  <xdr:twoCellAnchor>
    <xdr:from>
      <xdr:col>4</xdr:col>
      <xdr:colOff>650310</xdr:colOff>
      <xdr:row>689</xdr:row>
      <xdr:rowOff>333390</xdr:rowOff>
    </xdr:from>
    <xdr:to>
      <xdr:col>4</xdr:col>
      <xdr:colOff>2231070</xdr:colOff>
      <xdr:row>689</xdr:row>
      <xdr:rowOff>1028700</xdr:rowOff>
    </xdr:to>
    <xdr:pic>
      <xdr:nvPicPr>
        <xdr:cNvPr id="337" name="Рисунок 569" descr="C:\Users\Партнерство Титан\Desktop\image_large.jpg">
          <a:extLst>
            <a:ext uri="{FF2B5EF4-FFF2-40B4-BE49-F238E27FC236}">
              <a16:creationId xmlns:a16="http://schemas.microsoft.com/office/drawing/2014/main" id="{00000000-0008-0000-0000-000051010000}"/>
            </a:ext>
          </a:extLst>
        </xdr:cNvPr>
        <xdr:cNvPicPr/>
      </xdr:nvPicPr>
      <xdr:blipFill>
        <a:blip xmlns:r="http://schemas.openxmlformats.org/officeDocument/2006/relationships" r:embed="rId266"/>
        <a:stretch/>
      </xdr:blipFill>
      <xdr:spPr>
        <a:xfrm>
          <a:off x="8441760" y="1605372090"/>
          <a:ext cx="1580760" cy="695310"/>
        </a:xfrm>
        <a:prstGeom prst="rect">
          <a:avLst/>
        </a:prstGeom>
        <a:ln w="0">
          <a:noFill/>
        </a:ln>
      </xdr:spPr>
    </xdr:pic>
    <xdr:clientData/>
  </xdr:twoCellAnchor>
  <xdr:twoCellAnchor>
    <xdr:from>
      <xdr:col>4</xdr:col>
      <xdr:colOff>773298</xdr:colOff>
      <xdr:row>690</xdr:row>
      <xdr:rowOff>171451</xdr:rowOff>
    </xdr:from>
    <xdr:to>
      <xdr:col>4</xdr:col>
      <xdr:colOff>2171700</xdr:colOff>
      <xdr:row>690</xdr:row>
      <xdr:rowOff>1009651</xdr:rowOff>
    </xdr:to>
    <xdr:pic>
      <xdr:nvPicPr>
        <xdr:cNvPr id="338" name="Рисунок 571" descr="C:\Users\Партнерство Титан\Desktop\image_large (2).jpg">
          <a:extLst>
            <a:ext uri="{FF2B5EF4-FFF2-40B4-BE49-F238E27FC236}">
              <a16:creationId xmlns:a16="http://schemas.microsoft.com/office/drawing/2014/main" id="{00000000-0008-0000-0000-000052010000}"/>
            </a:ext>
          </a:extLst>
        </xdr:cNvPr>
        <xdr:cNvPicPr/>
      </xdr:nvPicPr>
      <xdr:blipFill>
        <a:blip xmlns:r="http://schemas.openxmlformats.org/officeDocument/2006/relationships" r:embed="rId267"/>
        <a:stretch/>
      </xdr:blipFill>
      <xdr:spPr>
        <a:xfrm>
          <a:off x="8564748" y="1606448401"/>
          <a:ext cx="1398402" cy="838200"/>
        </a:xfrm>
        <a:prstGeom prst="rect">
          <a:avLst/>
        </a:prstGeom>
        <a:ln w="0">
          <a:noFill/>
        </a:ln>
      </xdr:spPr>
    </xdr:pic>
    <xdr:clientData/>
  </xdr:twoCellAnchor>
  <xdr:twoCellAnchor>
    <xdr:from>
      <xdr:col>4</xdr:col>
      <xdr:colOff>771514</xdr:colOff>
      <xdr:row>691</xdr:row>
      <xdr:rowOff>228600</xdr:rowOff>
    </xdr:from>
    <xdr:to>
      <xdr:col>4</xdr:col>
      <xdr:colOff>2133600</xdr:colOff>
      <xdr:row>691</xdr:row>
      <xdr:rowOff>1009650</xdr:rowOff>
    </xdr:to>
    <xdr:pic>
      <xdr:nvPicPr>
        <xdr:cNvPr id="339" name="Рисунок 572" descr="C:\Users\Партнерство Титан\Desktop\image_large (2).jpg">
          <a:extLst>
            <a:ext uri="{FF2B5EF4-FFF2-40B4-BE49-F238E27FC236}">
              <a16:creationId xmlns:a16="http://schemas.microsoft.com/office/drawing/2014/main" id="{00000000-0008-0000-0000-000053010000}"/>
            </a:ext>
          </a:extLst>
        </xdr:cNvPr>
        <xdr:cNvPicPr/>
      </xdr:nvPicPr>
      <xdr:blipFill>
        <a:blip xmlns:r="http://schemas.openxmlformats.org/officeDocument/2006/relationships" r:embed="rId268"/>
        <a:stretch/>
      </xdr:blipFill>
      <xdr:spPr>
        <a:xfrm>
          <a:off x="8562964" y="1607743800"/>
          <a:ext cx="1362086" cy="781050"/>
        </a:xfrm>
        <a:prstGeom prst="rect">
          <a:avLst/>
        </a:prstGeom>
        <a:ln w="0">
          <a:noFill/>
        </a:ln>
      </xdr:spPr>
    </xdr:pic>
    <xdr:clientData/>
  </xdr:twoCellAnchor>
  <xdr:twoCellAnchor>
    <xdr:from>
      <xdr:col>4</xdr:col>
      <xdr:colOff>800100</xdr:colOff>
      <xdr:row>692</xdr:row>
      <xdr:rowOff>247650</xdr:rowOff>
    </xdr:from>
    <xdr:to>
      <xdr:col>4</xdr:col>
      <xdr:colOff>2095500</xdr:colOff>
      <xdr:row>692</xdr:row>
      <xdr:rowOff>1028700</xdr:rowOff>
    </xdr:to>
    <xdr:pic>
      <xdr:nvPicPr>
        <xdr:cNvPr id="340" name="Рисунок 573" descr="C:\Users\Партнерство Титан\Desktop\image_large (2).jpg">
          <a:extLst>
            <a:ext uri="{FF2B5EF4-FFF2-40B4-BE49-F238E27FC236}">
              <a16:creationId xmlns:a16="http://schemas.microsoft.com/office/drawing/2014/main" id="{00000000-0008-0000-0000-000054010000}"/>
            </a:ext>
          </a:extLst>
        </xdr:cNvPr>
        <xdr:cNvPicPr/>
      </xdr:nvPicPr>
      <xdr:blipFill>
        <a:blip xmlns:r="http://schemas.openxmlformats.org/officeDocument/2006/relationships" r:embed="rId269"/>
        <a:stretch/>
      </xdr:blipFill>
      <xdr:spPr>
        <a:xfrm>
          <a:off x="8591550" y="1609001100"/>
          <a:ext cx="1295400" cy="781050"/>
        </a:xfrm>
        <a:prstGeom prst="rect">
          <a:avLst/>
        </a:prstGeom>
        <a:ln w="0">
          <a:noFill/>
        </a:ln>
      </xdr:spPr>
    </xdr:pic>
    <xdr:clientData/>
  </xdr:twoCellAnchor>
  <xdr:twoCellAnchor>
    <xdr:from>
      <xdr:col>4</xdr:col>
      <xdr:colOff>733500</xdr:colOff>
      <xdr:row>670</xdr:row>
      <xdr:rowOff>266700</xdr:rowOff>
    </xdr:from>
    <xdr:to>
      <xdr:col>4</xdr:col>
      <xdr:colOff>2228850</xdr:colOff>
      <xdr:row>670</xdr:row>
      <xdr:rowOff>1009650</xdr:rowOff>
    </xdr:to>
    <xdr:pic>
      <xdr:nvPicPr>
        <xdr:cNvPr id="341" name="Рисунок 582" descr="C:\Users\Партнерство Титан\Desktop\image_large (2).jpg">
          <a:extLst>
            <a:ext uri="{FF2B5EF4-FFF2-40B4-BE49-F238E27FC236}">
              <a16:creationId xmlns:a16="http://schemas.microsoft.com/office/drawing/2014/main" id="{00000000-0008-0000-0000-000055010000}"/>
            </a:ext>
          </a:extLst>
        </xdr:cNvPr>
        <xdr:cNvPicPr/>
      </xdr:nvPicPr>
      <xdr:blipFill>
        <a:blip xmlns:r="http://schemas.openxmlformats.org/officeDocument/2006/relationships" r:embed="rId270"/>
        <a:stretch/>
      </xdr:blipFill>
      <xdr:spPr>
        <a:xfrm>
          <a:off x="8524950" y="1583683650"/>
          <a:ext cx="1495350" cy="742950"/>
        </a:xfrm>
        <a:prstGeom prst="rect">
          <a:avLst/>
        </a:prstGeom>
        <a:ln w="0">
          <a:noFill/>
        </a:ln>
      </xdr:spPr>
    </xdr:pic>
    <xdr:clientData/>
  </xdr:twoCellAnchor>
  <xdr:twoCellAnchor>
    <xdr:from>
      <xdr:col>4</xdr:col>
      <xdr:colOff>387456</xdr:colOff>
      <xdr:row>759</xdr:row>
      <xdr:rowOff>285116</xdr:rowOff>
    </xdr:from>
    <xdr:to>
      <xdr:col>4</xdr:col>
      <xdr:colOff>2502329</xdr:colOff>
      <xdr:row>759</xdr:row>
      <xdr:rowOff>285116</xdr:rowOff>
    </xdr:to>
    <xdr:pic>
      <xdr:nvPicPr>
        <xdr:cNvPr id="359" name="Рисунок 502" descr="https://ironking.ru/upload/resize_cache/iblock/067/300_300_1/0679d1f2618e5282d276c5549d6861b9.jpeg">
          <a:extLst>
            <a:ext uri="{FF2B5EF4-FFF2-40B4-BE49-F238E27FC236}">
              <a16:creationId xmlns:a16="http://schemas.microsoft.com/office/drawing/2014/main" id="{00000000-0008-0000-0000-000067010000}"/>
            </a:ext>
          </a:extLst>
        </xdr:cNvPr>
        <xdr:cNvPicPr/>
      </xdr:nvPicPr>
      <xdr:blipFill>
        <a:blip xmlns:r="http://schemas.openxmlformats.org/officeDocument/2006/relationships" r:embed="rId271"/>
        <a:stretch/>
      </xdr:blipFill>
      <xdr:spPr>
        <a:xfrm>
          <a:off x="8178906" y="1670131916"/>
          <a:ext cx="2114873" cy="0"/>
        </a:xfrm>
        <a:prstGeom prst="rect">
          <a:avLst/>
        </a:prstGeom>
        <a:ln w="0">
          <a:noFill/>
        </a:ln>
      </xdr:spPr>
    </xdr:pic>
    <xdr:clientData/>
  </xdr:twoCellAnchor>
  <xdr:twoCellAnchor>
    <xdr:from>
      <xdr:col>4</xdr:col>
      <xdr:colOff>479568</xdr:colOff>
      <xdr:row>765</xdr:row>
      <xdr:rowOff>278</xdr:rowOff>
    </xdr:from>
    <xdr:to>
      <xdr:col>4</xdr:col>
      <xdr:colOff>2486185</xdr:colOff>
      <xdr:row>765</xdr:row>
      <xdr:rowOff>278</xdr:rowOff>
    </xdr:to>
    <xdr:pic>
      <xdr:nvPicPr>
        <xdr:cNvPr id="361" name="Рисунок 507" descr="https://ironking.ru/upload/resize_cache/iblock/a43/300_300_1/a4391790d06dc40e90f410cdde6d8ed9.jpeg">
          <a:extLst>
            <a:ext uri="{FF2B5EF4-FFF2-40B4-BE49-F238E27FC236}">
              <a16:creationId xmlns:a16="http://schemas.microsoft.com/office/drawing/2014/main" id="{00000000-0008-0000-0000-000069010000}"/>
            </a:ext>
          </a:extLst>
        </xdr:cNvPr>
        <xdr:cNvPicPr/>
      </xdr:nvPicPr>
      <xdr:blipFill>
        <a:blip xmlns:r="http://schemas.openxmlformats.org/officeDocument/2006/relationships" r:embed="rId272"/>
        <a:stretch/>
      </xdr:blipFill>
      <xdr:spPr>
        <a:xfrm>
          <a:off x="8271018" y="1677276578"/>
          <a:ext cx="2006617" cy="0"/>
        </a:xfrm>
        <a:prstGeom prst="rect">
          <a:avLst/>
        </a:prstGeom>
        <a:ln w="0">
          <a:noFill/>
        </a:ln>
      </xdr:spPr>
    </xdr:pic>
    <xdr:clientData/>
  </xdr:twoCellAnchor>
  <xdr:twoCellAnchor>
    <xdr:from>
      <xdr:col>4</xdr:col>
      <xdr:colOff>709531</xdr:colOff>
      <xdr:row>769</xdr:row>
      <xdr:rowOff>228555</xdr:rowOff>
    </xdr:from>
    <xdr:to>
      <xdr:col>4</xdr:col>
      <xdr:colOff>2270125</xdr:colOff>
      <xdr:row>770</xdr:row>
      <xdr:rowOff>275717</xdr:rowOff>
    </xdr:to>
    <xdr:pic>
      <xdr:nvPicPr>
        <xdr:cNvPr id="362" name="Рисунок 141">
          <a:extLst>
            <a:ext uri="{FF2B5EF4-FFF2-40B4-BE49-F238E27FC236}">
              <a16:creationId xmlns:a16="http://schemas.microsoft.com/office/drawing/2014/main" id="{00000000-0008-0000-0000-00006A010000}"/>
            </a:ext>
          </a:extLst>
        </xdr:cNvPr>
        <xdr:cNvPicPr/>
      </xdr:nvPicPr>
      <xdr:blipFill>
        <a:blip xmlns:r="http://schemas.openxmlformats.org/officeDocument/2006/relationships" r:embed="rId273"/>
        <a:stretch/>
      </xdr:blipFill>
      <xdr:spPr>
        <a:xfrm>
          <a:off x="8500981" y="1680171855"/>
          <a:ext cx="1560594" cy="618662"/>
        </a:xfrm>
        <a:prstGeom prst="rect">
          <a:avLst/>
        </a:prstGeom>
        <a:ln w="0">
          <a:noFill/>
        </a:ln>
      </xdr:spPr>
    </xdr:pic>
    <xdr:clientData/>
  </xdr:twoCellAnchor>
  <xdr:twoCellAnchor>
    <xdr:from>
      <xdr:col>4</xdr:col>
      <xdr:colOff>708994</xdr:colOff>
      <xdr:row>773</xdr:row>
      <xdr:rowOff>47775</xdr:rowOff>
    </xdr:from>
    <xdr:to>
      <xdr:col>4</xdr:col>
      <xdr:colOff>2238376</xdr:colOff>
      <xdr:row>775</xdr:row>
      <xdr:rowOff>441325</xdr:rowOff>
    </xdr:to>
    <xdr:pic>
      <xdr:nvPicPr>
        <xdr:cNvPr id="363" name="Рисунок 142">
          <a:extLst>
            <a:ext uri="{FF2B5EF4-FFF2-40B4-BE49-F238E27FC236}">
              <a16:creationId xmlns:a16="http://schemas.microsoft.com/office/drawing/2014/main" id="{00000000-0008-0000-0000-00006B010000}"/>
            </a:ext>
          </a:extLst>
        </xdr:cNvPr>
        <xdr:cNvPicPr/>
      </xdr:nvPicPr>
      <xdr:blipFill>
        <a:blip xmlns:r="http://schemas.openxmlformats.org/officeDocument/2006/relationships" r:embed="rId274"/>
        <a:stretch/>
      </xdr:blipFill>
      <xdr:spPr>
        <a:xfrm>
          <a:off x="8500444" y="1682277075"/>
          <a:ext cx="1529382" cy="1536550"/>
        </a:xfrm>
        <a:prstGeom prst="rect">
          <a:avLst/>
        </a:prstGeom>
        <a:ln w="0">
          <a:noFill/>
        </a:ln>
      </xdr:spPr>
    </xdr:pic>
    <xdr:clientData/>
  </xdr:twoCellAnchor>
  <xdr:twoCellAnchor>
    <xdr:from>
      <xdr:col>4</xdr:col>
      <xdr:colOff>677513</xdr:colOff>
      <xdr:row>779</xdr:row>
      <xdr:rowOff>76753</xdr:rowOff>
    </xdr:from>
    <xdr:to>
      <xdr:col>4</xdr:col>
      <xdr:colOff>2286001</xdr:colOff>
      <xdr:row>780</xdr:row>
      <xdr:rowOff>438150</xdr:rowOff>
    </xdr:to>
    <xdr:pic>
      <xdr:nvPicPr>
        <xdr:cNvPr id="364" name="Рисунок 143">
          <a:extLst>
            <a:ext uri="{FF2B5EF4-FFF2-40B4-BE49-F238E27FC236}">
              <a16:creationId xmlns:a16="http://schemas.microsoft.com/office/drawing/2014/main" id="{00000000-0008-0000-0000-00006C010000}"/>
            </a:ext>
          </a:extLst>
        </xdr:cNvPr>
        <xdr:cNvPicPr/>
      </xdr:nvPicPr>
      <xdr:blipFill>
        <a:blip xmlns:r="http://schemas.openxmlformats.org/officeDocument/2006/relationships" r:embed="rId275"/>
        <a:stretch/>
      </xdr:blipFill>
      <xdr:spPr>
        <a:xfrm>
          <a:off x="8468963" y="1685735053"/>
          <a:ext cx="1608488" cy="932897"/>
        </a:xfrm>
        <a:prstGeom prst="rect">
          <a:avLst/>
        </a:prstGeom>
        <a:ln w="0">
          <a:noFill/>
        </a:ln>
      </xdr:spPr>
    </xdr:pic>
    <xdr:clientData/>
  </xdr:twoCellAnchor>
  <xdr:twoCellAnchor>
    <xdr:from>
      <xdr:col>4</xdr:col>
      <xdr:colOff>693118</xdr:colOff>
      <xdr:row>782</xdr:row>
      <xdr:rowOff>330529</xdr:rowOff>
    </xdr:from>
    <xdr:to>
      <xdr:col>4</xdr:col>
      <xdr:colOff>2333625</xdr:colOff>
      <xdr:row>784</xdr:row>
      <xdr:rowOff>85727</xdr:rowOff>
    </xdr:to>
    <xdr:pic>
      <xdr:nvPicPr>
        <xdr:cNvPr id="365" name="Рисунок 144">
          <a:extLst>
            <a:ext uri="{FF2B5EF4-FFF2-40B4-BE49-F238E27FC236}">
              <a16:creationId xmlns:a16="http://schemas.microsoft.com/office/drawing/2014/main" id="{00000000-0008-0000-0000-00006D010000}"/>
            </a:ext>
          </a:extLst>
        </xdr:cNvPr>
        <xdr:cNvPicPr/>
      </xdr:nvPicPr>
      <xdr:blipFill>
        <a:blip xmlns:r="http://schemas.openxmlformats.org/officeDocument/2006/relationships" r:embed="rId276"/>
        <a:stretch/>
      </xdr:blipFill>
      <xdr:spPr>
        <a:xfrm>
          <a:off x="8484568" y="1687703329"/>
          <a:ext cx="1640507" cy="898198"/>
        </a:xfrm>
        <a:prstGeom prst="rect">
          <a:avLst/>
        </a:prstGeom>
        <a:ln w="0">
          <a:noFill/>
        </a:ln>
      </xdr:spPr>
    </xdr:pic>
    <xdr:clientData/>
  </xdr:twoCellAnchor>
  <xdr:twoCellAnchor>
    <xdr:from>
      <xdr:col>4</xdr:col>
      <xdr:colOff>751738</xdr:colOff>
      <xdr:row>808</xdr:row>
      <xdr:rowOff>308035</xdr:rowOff>
    </xdr:from>
    <xdr:to>
      <xdr:col>4</xdr:col>
      <xdr:colOff>2111375</xdr:colOff>
      <xdr:row>810</xdr:row>
      <xdr:rowOff>403223</xdr:rowOff>
    </xdr:to>
    <xdr:pic>
      <xdr:nvPicPr>
        <xdr:cNvPr id="366" name="Рисунок 134">
          <a:extLst>
            <a:ext uri="{FF2B5EF4-FFF2-40B4-BE49-F238E27FC236}">
              <a16:creationId xmlns:a16="http://schemas.microsoft.com/office/drawing/2014/main" id="{00000000-0008-0000-0000-00006E010000}"/>
            </a:ext>
          </a:extLst>
        </xdr:cNvPr>
        <xdr:cNvPicPr/>
      </xdr:nvPicPr>
      <xdr:blipFill>
        <a:blip xmlns:r="http://schemas.openxmlformats.org/officeDocument/2006/relationships" r:embed="rId277"/>
        <a:stretch/>
      </xdr:blipFill>
      <xdr:spPr>
        <a:xfrm>
          <a:off x="8543188" y="1691109835"/>
          <a:ext cx="1359637" cy="1238188"/>
        </a:xfrm>
        <a:prstGeom prst="rect">
          <a:avLst/>
        </a:prstGeom>
        <a:ln w="0">
          <a:noFill/>
        </a:ln>
      </xdr:spPr>
    </xdr:pic>
    <xdr:clientData/>
  </xdr:twoCellAnchor>
  <xdr:twoCellAnchor>
    <xdr:from>
      <xdr:col>4</xdr:col>
      <xdr:colOff>695002</xdr:colOff>
      <xdr:row>812</xdr:row>
      <xdr:rowOff>52200</xdr:rowOff>
    </xdr:from>
    <xdr:to>
      <xdr:col>4</xdr:col>
      <xdr:colOff>2196400</xdr:colOff>
      <xdr:row>814</xdr:row>
      <xdr:rowOff>152402</xdr:rowOff>
    </xdr:to>
    <xdr:pic>
      <xdr:nvPicPr>
        <xdr:cNvPr id="367" name="Рисунок 135">
          <a:extLst>
            <a:ext uri="{FF2B5EF4-FFF2-40B4-BE49-F238E27FC236}">
              <a16:creationId xmlns:a16="http://schemas.microsoft.com/office/drawing/2014/main" id="{00000000-0008-0000-0000-00006F010000}"/>
            </a:ext>
          </a:extLst>
        </xdr:cNvPr>
        <xdr:cNvPicPr/>
      </xdr:nvPicPr>
      <xdr:blipFill>
        <a:blip xmlns:r="http://schemas.openxmlformats.org/officeDocument/2006/relationships" r:embed="rId278"/>
        <a:stretch/>
      </xdr:blipFill>
      <xdr:spPr>
        <a:xfrm>
          <a:off x="8486452" y="1693140000"/>
          <a:ext cx="1501398" cy="1243202"/>
        </a:xfrm>
        <a:prstGeom prst="rect">
          <a:avLst/>
        </a:prstGeom>
        <a:ln w="0">
          <a:noFill/>
        </a:ln>
      </xdr:spPr>
    </xdr:pic>
    <xdr:clientData/>
  </xdr:twoCellAnchor>
  <xdr:twoCellAnchor>
    <xdr:from>
      <xdr:col>4</xdr:col>
      <xdr:colOff>759039</xdr:colOff>
      <xdr:row>815</xdr:row>
      <xdr:rowOff>256010</xdr:rowOff>
    </xdr:from>
    <xdr:to>
      <xdr:col>4</xdr:col>
      <xdr:colOff>2195861</xdr:colOff>
      <xdr:row>817</xdr:row>
      <xdr:rowOff>98427</xdr:rowOff>
    </xdr:to>
    <xdr:pic>
      <xdr:nvPicPr>
        <xdr:cNvPr id="368" name="Рисунок 139">
          <a:extLst>
            <a:ext uri="{FF2B5EF4-FFF2-40B4-BE49-F238E27FC236}">
              <a16:creationId xmlns:a16="http://schemas.microsoft.com/office/drawing/2014/main" id="{00000000-0008-0000-0000-000070010000}"/>
            </a:ext>
          </a:extLst>
        </xdr:cNvPr>
        <xdr:cNvPicPr/>
      </xdr:nvPicPr>
      <xdr:blipFill>
        <a:blip xmlns:r="http://schemas.openxmlformats.org/officeDocument/2006/relationships" r:embed="rId279"/>
        <a:stretch/>
      </xdr:blipFill>
      <xdr:spPr>
        <a:xfrm>
          <a:off x="8550489" y="1695058310"/>
          <a:ext cx="1436822" cy="985417"/>
        </a:xfrm>
        <a:prstGeom prst="rect">
          <a:avLst/>
        </a:prstGeom>
        <a:ln w="0">
          <a:noFill/>
        </a:ln>
      </xdr:spPr>
    </xdr:pic>
    <xdr:clientData/>
  </xdr:twoCellAnchor>
  <xdr:twoCellAnchor>
    <xdr:from>
      <xdr:col>4</xdr:col>
      <xdr:colOff>743972</xdr:colOff>
      <xdr:row>819</xdr:row>
      <xdr:rowOff>208796</xdr:rowOff>
    </xdr:from>
    <xdr:to>
      <xdr:col>4</xdr:col>
      <xdr:colOff>2148505</xdr:colOff>
      <xdr:row>821</xdr:row>
      <xdr:rowOff>114299</xdr:rowOff>
    </xdr:to>
    <xdr:pic>
      <xdr:nvPicPr>
        <xdr:cNvPr id="369" name="Рисунок 140">
          <a:extLst>
            <a:ext uri="{FF2B5EF4-FFF2-40B4-BE49-F238E27FC236}">
              <a16:creationId xmlns:a16="http://schemas.microsoft.com/office/drawing/2014/main" id="{00000000-0008-0000-0000-000071010000}"/>
            </a:ext>
          </a:extLst>
        </xdr:cNvPr>
        <xdr:cNvPicPr/>
      </xdr:nvPicPr>
      <xdr:blipFill>
        <a:blip xmlns:r="http://schemas.openxmlformats.org/officeDocument/2006/relationships" r:embed="rId280"/>
        <a:stretch/>
      </xdr:blipFill>
      <xdr:spPr>
        <a:xfrm>
          <a:off x="8535422" y="1697297096"/>
          <a:ext cx="1404533" cy="1048503"/>
        </a:xfrm>
        <a:prstGeom prst="rect">
          <a:avLst/>
        </a:prstGeom>
        <a:ln w="0">
          <a:noFill/>
        </a:ln>
      </xdr:spPr>
    </xdr:pic>
    <xdr:clientData/>
  </xdr:twoCellAnchor>
  <xdr:twoCellAnchor>
    <xdr:from>
      <xdr:col>4</xdr:col>
      <xdr:colOff>878418</xdr:colOff>
      <xdr:row>989</xdr:row>
      <xdr:rowOff>0</xdr:rowOff>
    </xdr:from>
    <xdr:to>
      <xdr:col>4</xdr:col>
      <xdr:colOff>1839978</xdr:colOff>
      <xdr:row>989</xdr:row>
      <xdr:rowOff>0</xdr:rowOff>
    </xdr:to>
    <xdr:pic>
      <xdr:nvPicPr>
        <xdr:cNvPr id="435" name="Рисунок 659" descr="https://ironking.ru/upload/resize_cache/iblock/69d/300_300_1/69d16e395a906403f9a1091d11916b6b.jpeg">
          <a:extLst>
            <a:ext uri="{FF2B5EF4-FFF2-40B4-BE49-F238E27FC236}">
              <a16:creationId xmlns:a16="http://schemas.microsoft.com/office/drawing/2014/main" id="{00000000-0008-0000-0000-0000B3010000}"/>
            </a:ext>
          </a:extLst>
        </xdr:cNvPr>
        <xdr:cNvPicPr/>
      </xdr:nvPicPr>
      <xdr:blipFill>
        <a:blip xmlns:r="http://schemas.openxmlformats.org/officeDocument/2006/relationships" r:embed="rId281"/>
        <a:stretch/>
      </xdr:blipFill>
      <xdr:spPr>
        <a:xfrm>
          <a:off x="8669868" y="1869281250"/>
          <a:ext cx="961560" cy="0"/>
        </a:xfrm>
        <a:prstGeom prst="rect">
          <a:avLst/>
        </a:prstGeom>
        <a:ln w="0">
          <a:noFill/>
        </a:ln>
      </xdr:spPr>
    </xdr:pic>
    <xdr:clientData/>
  </xdr:twoCellAnchor>
  <xdr:twoCellAnchor>
    <xdr:from>
      <xdr:col>4</xdr:col>
      <xdr:colOff>1104899</xdr:colOff>
      <xdr:row>995</xdr:row>
      <xdr:rowOff>95250</xdr:rowOff>
    </xdr:from>
    <xdr:to>
      <xdr:col>4</xdr:col>
      <xdr:colOff>1885950</xdr:colOff>
      <xdr:row>995</xdr:row>
      <xdr:rowOff>1200150</xdr:rowOff>
    </xdr:to>
    <xdr:pic>
      <xdr:nvPicPr>
        <xdr:cNvPr id="440" name="Рисунок 664" descr="https://ironking.ru/upload/resize_cache/iblock/5a8/300_300_1/5a80a86ccf492f662562927ef195ff00.jpg">
          <a:extLst>
            <a:ext uri="{FF2B5EF4-FFF2-40B4-BE49-F238E27FC236}">
              <a16:creationId xmlns:a16="http://schemas.microsoft.com/office/drawing/2014/main" id="{00000000-0008-0000-0000-0000B8010000}"/>
            </a:ext>
          </a:extLst>
        </xdr:cNvPr>
        <xdr:cNvPicPr/>
      </xdr:nvPicPr>
      <xdr:blipFill>
        <a:blip xmlns:r="http://schemas.openxmlformats.org/officeDocument/2006/relationships" r:embed="rId282"/>
        <a:stretch/>
      </xdr:blipFill>
      <xdr:spPr>
        <a:xfrm>
          <a:off x="8896349" y="1882902000"/>
          <a:ext cx="781051" cy="1104900"/>
        </a:xfrm>
        <a:prstGeom prst="rect">
          <a:avLst/>
        </a:prstGeom>
        <a:ln w="0">
          <a:noFill/>
        </a:ln>
      </xdr:spPr>
    </xdr:pic>
    <xdr:clientData/>
  </xdr:twoCellAnchor>
  <xdr:twoCellAnchor>
    <xdr:from>
      <xdr:col>4</xdr:col>
      <xdr:colOff>886312</xdr:colOff>
      <xdr:row>996</xdr:row>
      <xdr:rowOff>0</xdr:rowOff>
    </xdr:from>
    <xdr:to>
      <xdr:col>4</xdr:col>
      <xdr:colOff>1590832</xdr:colOff>
      <xdr:row>996</xdr:row>
      <xdr:rowOff>0</xdr:rowOff>
    </xdr:to>
    <xdr:pic>
      <xdr:nvPicPr>
        <xdr:cNvPr id="441" name="Рисунок 665" descr="https://ironking.ru/upload/resize_cache/iblock/755/300_300_1/755a98edf268b3f28611bb4c9df3234a.jpg">
          <a:extLst>
            <a:ext uri="{FF2B5EF4-FFF2-40B4-BE49-F238E27FC236}">
              <a16:creationId xmlns:a16="http://schemas.microsoft.com/office/drawing/2014/main" id="{00000000-0008-0000-0000-0000B9010000}"/>
            </a:ext>
          </a:extLst>
        </xdr:cNvPr>
        <xdr:cNvPicPr/>
      </xdr:nvPicPr>
      <xdr:blipFill>
        <a:blip xmlns:r="http://schemas.openxmlformats.org/officeDocument/2006/relationships" r:embed="rId283"/>
        <a:stretch/>
      </xdr:blipFill>
      <xdr:spPr>
        <a:xfrm>
          <a:off x="8677762" y="1884045000"/>
          <a:ext cx="704520" cy="0"/>
        </a:xfrm>
        <a:prstGeom prst="rect">
          <a:avLst/>
        </a:prstGeom>
        <a:ln w="0">
          <a:noFill/>
        </a:ln>
      </xdr:spPr>
    </xdr:pic>
    <xdr:clientData/>
  </xdr:twoCellAnchor>
  <xdr:twoCellAnchor>
    <xdr:from>
      <xdr:col>4</xdr:col>
      <xdr:colOff>870169</xdr:colOff>
      <xdr:row>996</xdr:row>
      <xdr:rowOff>0</xdr:rowOff>
    </xdr:from>
    <xdr:to>
      <xdr:col>4</xdr:col>
      <xdr:colOff>1622209</xdr:colOff>
      <xdr:row>996</xdr:row>
      <xdr:rowOff>0</xdr:rowOff>
    </xdr:to>
    <xdr:pic>
      <xdr:nvPicPr>
        <xdr:cNvPr id="442" name="Рисунок 666" descr="https://ironking.ru/upload/resize_cache/iblock/1e9/300_300_1/1e943959ed60ccae688f3ada32705a77.jpg">
          <a:extLst>
            <a:ext uri="{FF2B5EF4-FFF2-40B4-BE49-F238E27FC236}">
              <a16:creationId xmlns:a16="http://schemas.microsoft.com/office/drawing/2014/main" id="{00000000-0008-0000-0000-0000BA010000}"/>
            </a:ext>
          </a:extLst>
        </xdr:cNvPr>
        <xdr:cNvPicPr/>
      </xdr:nvPicPr>
      <xdr:blipFill>
        <a:blip xmlns:r="http://schemas.openxmlformats.org/officeDocument/2006/relationships" r:embed="rId284"/>
        <a:stretch/>
      </xdr:blipFill>
      <xdr:spPr>
        <a:xfrm>
          <a:off x="8661619" y="1884045000"/>
          <a:ext cx="752040" cy="0"/>
        </a:xfrm>
        <a:prstGeom prst="rect">
          <a:avLst/>
        </a:prstGeom>
        <a:ln w="0">
          <a:noFill/>
        </a:ln>
      </xdr:spPr>
    </xdr:pic>
    <xdr:clientData/>
  </xdr:twoCellAnchor>
  <xdr:twoCellAnchor>
    <xdr:from>
      <xdr:col>4</xdr:col>
      <xdr:colOff>886865</xdr:colOff>
      <xdr:row>996</xdr:row>
      <xdr:rowOff>0</xdr:rowOff>
    </xdr:from>
    <xdr:to>
      <xdr:col>4</xdr:col>
      <xdr:colOff>1715225</xdr:colOff>
      <xdr:row>996</xdr:row>
      <xdr:rowOff>0</xdr:rowOff>
    </xdr:to>
    <xdr:pic>
      <xdr:nvPicPr>
        <xdr:cNvPr id="443" name="Рисунок 668" descr="https://ironking.ru/upload/resize_cache/iblock/3c3/300_300_1/3c3bd7ff8eccd3c861d5e8e6a03ee591.jpg">
          <a:extLst>
            <a:ext uri="{FF2B5EF4-FFF2-40B4-BE49-F238E27FC236}">
              <a16:creationId xmlns:a16="http://schemas.microsoft.com/office/drawing/2014/main" id="{00000000-0008-0000-0000-0000BB010000}"/>
            </a:ext>
          </a:extLst>
        </xdr:cNvPr>
        <xdr:cNvPicPr/>
      </xdr:nvPicPr>
      <xdr:blipFill>
        <a:blip xmlns:r="http://schemas.openxmlformats.org/officeDocument/2006/relationships" r:embed="rId285"/>
        <a:stretch/>
      </xdr:blipFill>
      <xdr:spPr>
        <a:xfrm>
          <a:off x="8678315" y="1884045000"/>
          <a:ext cx="828360" cy="0"/>
        </a:xfrm>
        <a:prstGeom prst="rect">
          <a:avLst/>
        </a:prstGeom>
        <a:ln w="0">
          <a:noFill/>
        </a:ln>
      </xdr:spPr>
    </xdr:pic>
    <xdr:clientData/>
  </xdr:twoCellAnchor>
  <xdr:twoCellAnchor>
    <xdr:from>
      <xdr:col>4</xdr:col>
      <xdr:colOff>886865</xdr:colOff>
      <xdr:row>996</xdr:row>
      <xdr:rowOff>0</xdr:rowOff>
    </xdr:from>
    <xdr:to>
      <xdr:col>4</xdr:col>
      <xdr:colOff>1724585</xdr:colOff>
      <xdr:row>996</xdr:row>
      <xdr:rowOff>0</xdr:rowOff>
    </xdr:to>
    <xdr:pic>
      <xdr:nvPicPr>
        <xdr:cNvPr id="444" name="Рисунок 669" descr="https://ironking.ru/upload/resize_cache/iblock/73d/300_300_1/73dadb25d3a2cc69748fdbb5a483ef99.jpg">
          <a:extLst>
            <a:ext uri="{FF2B5EF4-FFF2-40B4-BE49-F238E27FC236}">
              <a16:creationId xmlns:a16="http://schemas.microsoft.com/office/drawing/2014/main" id="{00000000-0008-0000-0000-0000BC010000}"/>
            </a:ext>
          </a:extLst>
        </xdr:cNvPr>
        <xdr:cNvPicPr/>
      </xdr:nvPicPr>
      <xdr:blipFill>
        <a:blip xmlns:r="http://schemas.openxmlformats.org/officeDocument/2006/relationships" r:embed="rId286"/>
        <a:stretch/>
      </xdr:blipFill>
      <xdr:spPr>
        <a:xfrm>
          <a:off x="8678315" y="1884045000"/>
          <a:ext cx="837720" cy="0"/>
        </a:xfrm>
        <a:prstGeom prst="rect">
          <a:avLst/>
        </a:prstGeom>
        <a:ln w="0">
          <a:noFill/>
        </a:ln>
      </xdr:spPr>
    </xdr:pic>
    <xdr:clientData/>
  </xdr:twoCellAnchor>
  <xdr:twoCellAnchor>
    <xdr:from>
      <xdr:col>4</xdr:col>
      <xdr:colOff>886865</xdr:colOff>
      <xdr:row>996</xdr:row>
      <xdr:rowOff>0</xdr:rowOff>
    </xdr:from>
    <xdr:to>
      <xdr:col>4</xdr:col>
      <xdr:colOff>1715225</xdr:colOff>
      <xdr:row>996</xdr:row>
      <xdr:rowOff>0</xdr:rowOff>
    </xdr:to>
    <xdr:pic>
      <xdr:nvPicPr>
        <xdr:cNvPr id="445" name="Рисунок 670" descr="https://ironking.ru/upload/resize_cache/iblock/aaf/300_300_1/aaf6ca80551b75ffb6594df2d784d813.jpg">
          <a:extLst>
            <a:ext uri="{FF2B5EF4-FFF2-40B4-BE49-F238E27FC236}">
              <a16:creationId xmlns:a16="http://schemas.microsoft.com/office/drawing/2014/main" id="{00000000-0008-0000-0000-0000BD010000}"/>
            </a:ext>
          </a:extLst>
        </xdr:cNvPr>
        <xdr:cNvPicPr/>
      </xdr:nvPicPr>
      <xdr:blipFill>
        <a:blip xmlns:r="http://schemas.openxmlformats.org/officeDocument/2006/relationships" r:embed="rId287"/>
        <a:stretch/>
      </xdr:blipFill>
      <xdr:spPr>
        <a:xfrm>
          <a:off x="8678315" y="1884045000"/>
          <a:ext cx="828360" cy="0"/>
        </a:xfrm>
        <a:prstGeom prst="rect">
          <a:avLst/>
        </a:prstGeom>
        <a:ln w="0">
          <a:noFill/>
        </a:ln>
      </xdr:spPr>
    </xdr:pic>
    <xdr:clientData/>
  </xdr:twoCellAnchor>
  <xdr:twoCellAnchor>
    <xdr:from>
      <xdr:col>4</xdr:col>
      <xdr:colOff>511819</xdr:colOff>
      <xdr:row>155</xdr:row>
      <xdr:rowOff>676155</xdr:rowOff>
    </xdr:from>
    <xdr:to>
      <xdr:col>4</xdr:col>
      <xdr:colOff>2412206</xdr:colOff>
      <xdr:row>155</xdr:row>
      <xdr:rowOff>2390475</xdr:rowOff>
    </xdr:to>
    <xdr:pic>
      <xdr:nvPicPr>
        <xdr:cNvPr id="447" name="Рисунок 3">
          <a:extLst>
            <a:ext uri="{FF2B5EF4-FFF2-40B4-BE49-F238E27FC236}">
              <a16:creationId xmlns:a16="http://schemas.microsoft.com/office/drawing/2014/main" id="{00000000-0008-0000-0000-0000BF010000}"/>
            </a:ext>
          </a:extLst>
        </xdr:cNvPr>
        <xdr:cNvPicPr/>
      </xdr:nvPicPr>
      <xdr:blipFill>
        <a:blip xmlns:r="http://schemas.openxmlformats.org/officeDocument/2006/relationships" r:embed="rId288"/>
        <a:stretch/>
      </xdr:blipFill>
      <xdr:spPr>
        <a:xfrm>
          <a:off x="8303269" y="346567005"/>
          <a:ext cx="1900387" cy="1714320"/>
        </a:xfrm>
        <a:prstGeom prst="rect">
          <a:avLst/>
        </a:prstGeom>
        <a:ln w="0">
          <a:noFill/>
        </a:ln>
      </xdr:spPr>
    </xdr:pic>
    <xdr:clientData/>
  </xdr:twoCellAnchor>
  <xdr:twoCellAnchor>
    <xdr:from>
      <xdr:col>4</xdr:col>
      <xdr:colOff>290592</xdr:colOff>
      <xdr:row>156</xdr:row>
      <xdr:rowOff>544585</xdr:rowOff>
    </xdr:from>
    <xdr:to>
      <xdr:col>4</xdr:col>
      <xdr:colOff>2389321</xdr:colOff>
      <xdr:row>156</xdr:row>
      <xdr:rowOff>2325505</xdr:rowOff>
    </xdr:to>
    <xdr:pic>
      <xdr:nvPicPr>
        <xdr:cNvPr id="448" name="Рисунок 4">
          <a:extLst>
            <a:ext uri="{FF2B5EF4-FFF2-40B4-BE49-F238E27FC236}">
              <a16:creationId xmlns:a16="http://schemas.microsoft.com/office/drawing/2014/main" id="{00000000-0008-0000-0000-0000C0010000}"/>
            </a:ext>
          </a:extLst>
        </xdr:cNvPr>
        <xdr:cNvPicPr/>
      </xdr:nvPicPr>
      <xdr:blipFill>
        <a:blip xmlns:r="http://schemas.openxmlformats.org/officeDocument/2006/relationships" r:embed="rId289"/>
        <a:stretch/>
      </xdr:blipFill>
      <xdr:spPr>
        <a:xfrm>
          <a:off x="8082042" y="349521535"/>
          <a:ext cx="2098729" cy="1780920"/>
        </a:xfrm>
        <a:prstGeom prst="rect">
          <a:avLst/>
        </a:prstGeom>
        <a:ln w="0">
          <a:noFill/>
        </a:ln>
      </xdr:spPr>
    </xdr:pic>
    <xdr:clientData/>
  </xdr:twoCellAnchor>
  <xdr:twoCellAnchor>
    <xdr:from>
      <xdr:col>4</xdr:col>
      <xdr:colOff>426376</xdr:colOff>
      <xdr:row>158</xdr:row>
      <xdr:rowOff>541559</xdr:rowOff>
    </xdr:from>
    <xdr:to>
      <xdr:col>4</xdr:col>
      <xdr:colOff>2470042</xdr:colOff>
      <xdr:row>158</xdr:row>
      <xdr:rowOff>2360639</xdr:rowOff>
    </xdr:to>
    <xdr:pic>
      <xdr:nvPicPr>
        <xdr:cNvPr id="449" name="Рисунок 5">
          <a:extLst>
            <a:ext uri="{FF2B5EF4-FFF2-40B4-BE49-F238E27FC236}">
              <a16:creationId xmlns:a16="http://schemas.microsoft.com/office/drawing/2014/main" id="{00000000-0008-0000-0000-0000C1010000}"/>
            </a:ext>
          </a:extLst>
        </xdr:cNvPr>
        <xdr:cNvPicPr/>
      </xdr:nvPicPr>
      <xdr:blipFill>
        <a:blip xmlns:r="http://schemas.openxmlformats.org/officeDocument/2006/relationships" r:embed="rId290"/>
        <a:stretch/>
      </xdr:blipFill>
      <xdr:spPr>
        <a:xfrm>
          <a:off x="8217826" y="355690709"/>
          <a:ext cx="2043666" cy="1819080"/>
        </a:xfrm>
        <a:prstGeom prst="rect">
          <a:avLst/>
        </a:prstGeom>
        <a:ln w="0">
          <a:noFill/>
        </a:ln>
      </xdr:spPr>
    </xdr:pic>
    <xdr:clientData/>
  </xdr:twoCellAnchor>
  <xdr:twoCellAnchor>
    <xdr:from>
      <xdr:col>4</xdr:col>
      <xdr:colOff>703761</xdr:colOff>
      <xdr:row>161</xdr:row>
      <xdr:rowOff>475393</xdr:rowOff>
    </xdr:from>
    <xdr:to>
      <xdr:col>4</xdr:col>
      <xdr:colOff>2034152</xdr:colOff>
      <xdr:row>161</xdr:row>
      <xdr:rowOff>2437033</xdr:rowOff>
    </xdr:to>
    <xdr:pic>
      <xdr:nvPicPr>
        <xdr:cNvPr id="450" name="Рисунок 6">
          <a:extLst>
            <a:ext uri="{FF2B5EF4-FFF2-40B4-BE49-F238E27FC236}">
              <a16:creationId xmlns:a16="http://schemas.microsoft.com/office/drawing/2014/main" id="{00000000-0008-0000-0000-0000C2010000}"/>
            </a:ext>
          </a:extLst>
        </xdr:cNvPr>
        <xdr:cNvPicPr/>
      </xdr:nvPicPr>
      <xdr:blipFill>
        <a:blip xmlns:r="http://schemas.openxmlformats.org/officeDocument/2006/relationships" r:embed="rId291"/>
        <a:stretch/>
      </xdr:blipFill>
      <xdr:spPr>
        <a:xfrm>
          <a:off x="8495211" y="362387293"/>
          <a:ext cx="1330391" cy="1961640"/>
        </a:xfrm>
        <a:prstGeom prst="rect">
          <a:avLst/>
        </a:prstGeom>
        <a:ln w="0">
          <a:noFill/>
        </a:ln>
      </xdr:spPr>
    </xdr:pic>
    <xdr:clientData/>
  </xdr:twoCellAnchor>
  <xdr:twoCellAnchor>
    <xdr:from>
      <xdr:col>4</xdr:col>
      <xdr:colOff>377945</xdr:colOff>
      <xdr:row>175</xdr:row>
      <xdr:rowOff>616586</xdr:rowOff>
    </xdr:from>
    <xdr:to>
      <xdr:col>4</xdr:col>
      <xdr:colOff>2502331</xdr:colOff>
      <xdr:row>175</xdr:row>
      <xdr:rowOff>2549786</xdr:rowOff>
    </xdr:to>
    <xdr:pic>
      <xdr:nvPicPr>
        <xdr:cNvPr id="451" name="Рисунок 33" descr="https://ironking.ru/upload/resize_cache/iblock/7a0/300_300_1/7a0cb689b98cfd61c7d50f63536fe021.png">
          <a:extLst>
            <a:ext uri="{FF2B5EF4-FFF2-40B4-BE49-F238E27FC236}">
              <a16:creationId xmlns:a16="http://schemas.microsoft.com/office/drawing/2014/main" id="{00000000-0008-0000-0000-0000C3010000}"/>
            </a:ext>
          </a:extLst>
        </xdr:cNvPr>
        <xdr:cNvPicPr/>
      </xdr:nvPicPr>
      <xdr:blipFill>
        <a:blip xmlns:r="http://schemas.openxmlformats.org/officeDocument/2006/relationships" r:embed="rId292"/>
        <a:stretch/>
      </xdr:blipFill>
      <xdr:spPr>
        <a:xfrm>
          <a:off x="8169395" y="400723736"/>
          <a:ext cx="2124386" cy="1933200"/>
        </a:xfrm>
        <a:prstGeom prst="rect">
          <a:avLst/>
        </a:prstGeom>
        <a:ln w="0">
          <a:noFill/>
        </a:ln>
      </xdr:spPr>
    </xdr:pic>
    <xdr:clientData/>
  </xdr:twoCellAnchor>
  <xdr:twoCellAnchor>
    <xdr:from>
      <xdr:col>4</xdr:col>
      <xdr:colOff>532754</xdr:colOff>
      <xdr:row>761</xdr:row>
      <xdr:rowOff>281887</xdr:rowOff>
    </xdr:from>
    <xdr:to>
      <xdr:col>4</xdr:col>
      <xdr:colOff>2421610</xdr:colOff>
      <xdr:row>761</xdr:row>
      <xdr:rowOff>281887</xdr:rowOff>
    </xdr:to>
    <xdr:pic>
      <xdr:nvPicPr>
        <xdr:cNvPr id="453" name="Рисунок 503" descr="https://ironking.ru/upload/resize_cache/iblock/c5b/300_300_1/c5b3d68743bef36ef63ca7a7a9bb2663.jpeg">
          <a:extLst>
            <a:ext uri="{FF2B5EF4-FFF2-40B4-BE49-F238E27FC236}">
              <a16:creationId xmlns:a16="http://schemas.microsoft.com/office/drawing/2014/main" id="{00000000-0008-0000-0000-0000C5010000}"/>
            </a:ext>
          </a:extLst>
        </xdr:cNvPr>
        <xdr:cNvPicPr/>
      </xdr:nvPicPr>
      <xdr:blipFill>
        <a:blip xmlns:r="http://schemas.openxmlformats.org/officeDocument/2006/relationships" r:embed="rId293"/>
        <a:stretch/>
      </xdr:blipFill>
      <xdr:spPr>
        <a:xfrm>
          <a:off x="8324204" y="1672605187"/>
          <a:ext cx="1888856" cy="0"/>
        </a:xfrm>
        <a:prstGeom prst="rect">
          <a:avLst/>
        </a:prstGeom>
        <a:ln w="0">
          <a:noFill/>
        </a:ln>
      </xdr:spPr>
    </xdr:pic>
    <xdr:clientData/>
  </xdr:twoCellAnchor>
  <xdr:twoCellAnchor>
    <xdr:from>
      <xdr:col>4</xdr:col>
      <xdr:colOff>468178</xdr:colOff>
      <xdr:row>762</xdr:row>
      <xdr:rowOff>282754</xdr:rowOff>
    </xdr:from>
    <xdr:to>
      <xdr:col>4</xdr:col>
      <xdr:colOff>2421611</xdr:colOff>
      <xdr:row>762</xdr:row>
      <xdr:rowOff>282754</xdr:rowOff>
    </xdr:to>
    <xdr:pic>
      <xdr:nvPicPr>
        <xdr:cNvPr id="454" name="Рисунок 502" descr="https://ironking.ru/upload/resize_cache/iblock/067/300_300_1/0679d1f2618e5282d276c5549d6861b9.jpeg">
          <a:extLst>
            <a:ext uri="{FF2B5EF4-FFF2-40B4-BE49-F238E27FC236}">
              <a16:creationId xmlns:a16="http://schemas.microsoft.com/office/drawing/2014/main" id="{00000000-0008-0000-0000-0000C6010000}"/>
            </a:ext>
          </a:extLst>
        </xdr:cNvPr>
        <xdr:cNvPicPr/>
      </xdr:nvPicPr>
      <xdr:blipFill>
        <a:blip xmlns:r="http://schemas.openxmlformats.org/officeDocument/2006/relationships" r:embed="rId271"/>
        <a:stretch/>
      </xdr:blipFill>
      <xdr:spPr>
        <a:xfrm>
          <a:off x="8259628" y="1673844304"/>
          <a:ext cx="1953433" cy="0"/>
        </a:xfrm>
        <a:prstGeom prst="rect">
          <a:avLst/>
        </a:prstGeom>
        <a:ln w="0">
          <a:noFill/>
        </a:ln>
      </xdr:spPr>
    </xdr:pic>
    <xdr:clientData/>
  </xdr:twoCellAnchor>
  <xdr:twoCellAnchor>
    <xdr:from>
      <xdr:col>4</xdr:col>
      <xdr:colOff>419040</xdr:colOff>
      <xdr:row>764</xdr:row>
      <xdr:rowOff>150</xdr:rowOff>
    </xdr:from>
    <xdr:to>
      <xdr:col>4</xdr:col>
      <xdr:colOff>2566906</xdr:colOff>
      <xdr:row>764</xdr:row>
      <xdr:rowOff>150</xdr:rowOff>
    </xdr:to>
    <xdr:pic>
      <xdr:nvPicPr>
        <xdr:cNvPr id="455" name="Рисунок 503" descr="https://ironking.ru/upload/resize_cache/iblock/c5b/300_300_1/c5b3d68743bef36ef63ca7a7a9bb2663.jpeg">
          <a:extLst>
            <a:ext uri="{FF2B5EF4-FFF2-40B4-BE49-F238E27FC236}">
              <a16:creationId xmlns:a16="http://schemas.microsoft.com/office/drawing/2014/main" id="{00000000-0008-0000-0000-0000C7010000}"/>
            </a:ext>
          </a:extLst>
        </xdr:cNvPr>
        <xdr:cNvPicPr/>
      </xdr:nvPicPr>
      <xdr:blipFill>
        <a:blip xmlns:r="http://schemas.openxmlformats.org/officeDocument/2006/relationships" r:embed="rId293"/>
        <a:stretch/>
      </xdr:blipFill>
      <xdr:spPr>
        <a:xfrm>
          <a:off x="8210490" y="1676038200"/>
          <a:ext cx="2147866" cy="0"/>
        </a:xfrm>
        <a:prstGeom prst="rect">
          <a:avLst/>
        </a:prstGeom>
        <a:ln w="0">
          <a:noFill/>
        </a:ln>
      </xdr:spPr>
    </xdr:pic>
    <xdr:clientData/>
  </xdr:twoCellAnchor>
  <xdr:twoCellAnchor>
    <xdr:from>
      <xdr:col>4</xdr:col>
      <xdr:colOff>520664</xdr:colOff>
      <xdr:row>765</xdr:row>
      <xdr:rowOff>284270</xdr:rowOff>
    </xdr:from>
    <xdr:to>
      <xdr:col>4</xdr:col>
      <xdr:colOff>2453898</xdr:colOff>
      <xdr:row>765</xdr:row>
      <xdr:rowOff>284270</xdr:rowOff>
    </xdr:to>
    <xdr:pic>
      <xdr:nvPicPr>
        <xdr:cNvPr id="456" name="Рисунок 507" descr="https://ironking.ru/upload/resize_cache/iblock/a43/300_300_1/a4391790d06dc40e90f410cdde6d8ed9.jpeg">
          <a:extLst>
            <a:ext uri="{FF2B5EF4-FFF2-40B4-BE49-F238E27FC236}">
              <a16:creationId xmlns:a16="http://schemas.microsoft.com/office/drawing/2014/main" id="{00000000-0008-0000-0000-0000C8010000}"/>
            </a:ext>
          </a:extLst>
        </xdr:cNvPr>
        <xdr:cNvPicPr/>
      </xdr:nvPicPr>
      <xdr:blipFill>
        <a:blip xmlns:r="http://schemas.openxmlformats.org/officeDocument/2006/relationships" r:embed="rId272"/>
        <a:stretch/>
      </xdr:blipFill>
      <xdr:spPr>
        <a:xfrm>
          <a:off x="8312114" y="1677560570"/>
          <a:ext cx="1933234" cy="0"/>
        </a:xfrm>
        <a:prstGeom prst="rect">
          <a:avLst/>
        </a:prstGeom>
        <a:ln w="0">
          <a:noFill/>
        </a:ln>
      </xdr:spPr>
    </xdr:pic>
    <xdr:clientData/>
  </xdr:twoCellAnchor>
  <xdr:twoCellAnchor>
    <xdr:from>
      <xdr:col>4</xdr:col>
      <xdr:colOff>548899</xdr:colOff>
      <xdr:row>767</xdr:row>
      <xdr:rowOff>180</xdr:rowOff>
    </xdr:from>
    <xdr:to>
      <xdr:col>4</xdr:col>
      <xdr:colOff>2502331</xdr:colOff>
      <xdr:row>767</xdr:row>
      <xdr:rowOff>180</xdr:rowOff>
    </xdr:to>
    <xdr:pic>
      <xdr:nvPicPr>
        <xdr:cNvPr id="457" name="Рисунок 507" descr="https://ironking.ru/upload/resize_cache/iblock/a43/300_300_1/a4391790d06dc40e90f410cdde6d8ed9.jpeg">
          <a:extLst>
            <a:ext uri="{FF2B5EF4-FFF2-40B4-BE49-F238E27FC236}">
              <a16:creationId xmlns:a16="http://schemas.microsoft.com/office/drawing/2014/main" id="{00000000-0008-0000-0000-0000C9010000}"/>
            </a:ext>
          </a:extLst>
        </xdr:cNvPr>
        <xdr:cNvPicPr/>
      </xdr:nvPicPr>
      <xdr:blipFill>
        <a:blip xmlns:r="http://schemas.openxmlformats.org/officeDocument/2006/relationships" r:embed="rId272"/>
        <a:stretch/>
      </xdr:blipFill>
      <xdr:spPr>
        <a:xfrm>
          <a:off x="8340349" y="1679086230"/>
          <a:ext cx="1953432" cy="0"/>
        </a:xfrm>
        <a:prstGeom prst="rect">
          <a:avLst/>
        </a:prstGeom>
        <a:ln w="0">
          <a:noFill/>
        </a:ln>
      </xdr:spPr>
    </xdr:pic>
    <xdr:clientData/>
  </xdr:twoCellAnchor>
  <xdr:twoCellAnchor>
    <xdr:from>
      <xdr:col>4</xdr:col>
      <xdr:colOff>466913</xdr:colOff>
      <xdr:row>767</xdr:row>
      <xdr:rowOff>285705</xdr:rowOff>
    </xdr:from>
    <xdr:to>
      <xdr:col>4</xdr:col>
      <xdr:colOff>2470042</xdr:colOff>
      <xdr:row>767</xdr:row>
      <xdr:rowOff>285705</xdr:rowOff>
    </xdr:to>
    <xdr:pic>
      <xdr:nvPicPr>
        <xdr:cNvPr id="458" name="Рисунок 507" descr="https://ironking.ru/upload/resize_cache/iblock/a43/300_300_1/a4391790d06dc40e90f410cdde6d8ed9.jpeg">
          <a:extLst>
            <a:ext uri="{FF2B5EF4-FFF2-40B4-BE49-F238E27FC236}">
              <a16:creationId xmlns:a16="http://schemas.microsoft.com/office/drawing/2014/main" id="{00000000-0008-0000-0000-0000CA010000}"/>
            </a:ext>
          </a:extLst>
        </xdr:cNvPr>
        <xdr:cNvPicPr/>
      </xdr:nvPicPr>
      <xdr:blipFill>
        <a:blip xmlns:r="http://schemas.openxmlformats.org/officeDocument/2006/relationships" r:embed="rId272"/>
        <a:stretch/>
      </xdr:blipFill>
      <xdr:spPr>
        <a:xfrm>
          <a:off x="8258363" y="1679371755"/>
          <a:ext cx="2003129" cy="0"/>
        </a:xfrm>
        <a:prstGeom prst="rect">
          <a:avLst/>
        </a:prstGeom>
        <a:ln w="0">
          <a:noFill/>
        </a:ln>
      </xdr:spPr>
    </xdr:pic>
    <xdr:clientData/>
  </xdr:twoCellAnchor>
  <xdr:twoCellAnchor>
    <xdr:from>
      <xdr:col>5</xdr:col>
      <xdr:colOff>0</xdr:colOff>
      <xdr:row>0</xdr:row>
      <xdr:rowOff>0</xdr:rowOff>
    </xdr:from>
    <xdr:to>
      <xdr:col>10</xdr:col>
      <xdr:colOff>3295440</xdr:colOff>
      <xdr:row>3</xdr:row>
      <xdr:rowOff>18720</xdr:rowOff>
    </xdr:to>
    <xdr:pic>
      <xdr:nvPicPr>
        <xdr:cNvPr id="459" name="Рисунок 2">
          <a:extLst>
            <a:ext uri="{FF2B5EF4-FFF2-40B4-BE49-F238E27FC236}">
              <a16:creationId xmlns:a16="http://schemas.microsoft.com/office/drawing/2014/main" id="{00000000-0008-0000-0000-0000CB010000}"/>
            </a:ext>
          </a:extLst>
        </xdr:cNvPr>
        <xdr:cNvPicPr/>
      </xdr:nvPicPr>
      <xdr:blipFill>
        <a:blip xmlns:r="http://schemas.openxmlformats.org/officeDocument/2006/relationships" r:embed="rId294"/>
        <a:stretch/>
      </xdr:blipFill>
      <xdr:spPr>
        <a:xfrm>
          <a:off x="10687050" y="0"/>
          <a:ext cx="4362240" cy="1542720"/>
        </a:xfrm>
        <a:prstGeom prst="rect">
          <a:avLst/>
        </a:prstGeom>
        <a:ln w="0">
          <a:noFill/>
        </a:ln>
      </xdr:spPr>
    </xdr:pic>
    <xdr:clientData/>
  </xdr:twoCellAnchor>
  <xdr:twoCellAnchor>
    <xdr:from>
      <xdr:col>4</xdr:col>
      <xdr:colOff>187142</xdr:colOff>
      <xdr:row>69</xdr:row>
      <xdr:rowOff>662032</xdr:rowOff>
    </xdr:from>
    <xdr:to>
      <xdr:col>4</xdr:col>
      <xdr:colOff>2666999</xdr:colOff>
      <xdr:row>69</xdr:row>
      <xdr:rowOff>2666110</xdr:rowOff>
    </xdr:to>
    <xdr:pic>
      <xdr:nvPicPr>
        <xdr:cNvPr id="460" name="Рисунок 211" descr="https://ironking.ru/upload/resize_cache/iblock/dbe/1000_1000_1/dbe278666e17df5046b34056df0473fd.jpg">
          <a:extLst>
            <a:ext uri="{FF2B5EF4-FFF2-40B4-BE49-F238E27FC236}">
              <a16:creationId xmlns:a16="http://schemas.microsoft.com/office/drawing/2014/main" id="{00000000-0008-0000-0000-0000CC010000}"/>
            </a:ext>
          </a:extLst>
        </xdr:cNvPr>
        <xdr:cNvPicPr/>
      </xdr:nvPicPr>
      <xdr:blipFill>
        <a:blip xmlns:r="http://schemas.openxmlformats.org/officeDocument/2006/relationships" r:embed="rId295"/>
        <a:stretch/>
      </xdr:blipFill>
      <xdr:spPr>
        <a:xfrm>
          <a:off x="7978592" y="122296282"/>
          <a:ext cx="2479857" cy="2004078"/>
        </a:xfrm>
        <a:prstGeom prst="rect">
          <a:avLst/>
        </a:prstGeom>
        <a:ln w="0">
          <a:noFill/>
        </a:ln>
      </xdr:spPr>
    </xdr:pic>
    <xdr:clientData/>
  </xdr:twoCellAnchor>
  <xdr:twoCellAnchor>
    <xdr:from>
      <xdr:col>4</xdr:col>
      <xdr:colOff>377407</xdr:colOff>
      <xdr:row>70</xdr:row>
      <xdr:rowOff>790755</xdr:rowOff>
    </xdr:from>
    <xdr:to>
      <xdr:col>4</xdr:col>
      <xdr:colOff>2551981</xdr:colOff>
      <xdr:row>70</xdr:row>
      <xdr:rowOff>3031376</xdr:rowOff>
    </xdr:to>
    <xdr:pic>
      <xdr:nvPicPr>
        <xdr:cNvPr id="461" name="Рисунок 578" descr="https://ironking.ru/upload/resize_cache/iblock/d6f/1000_1000_1/d6f3a387f8324a966766b831be64aa7a.png">
          <a:extLst>
            <a:ext uri="{FF2B5EF4-FFF2-40B4-BE49-F238E27FC236}">
              <a16:creationId xmlns:a16="http://schemas.microsoft.com/office/drawing/2014/main" id="{00000000-0008-0000-0000-0000CD010000}"/>
            </a:ext>
          </a:extLst>
        </xdr:cNvPr>
        <xdr:cNvPicPr/>
      </xdr:nvPicPr>
      <xdr:blipFill rotWithShape="1">
        <a:blip xmlns:r="http://schemas.openxmlformats.org/officeDocument/2006/relationships" r:embed="rId296"/>
        <a:srcRect l="20255" r="22401"/>
        <a:stretch/>
      </xdr:blipFill>
      <xdr:spPr>
        <a:xfrm>
          <a:off x="8168857" y="126101655"/>
          <a:ext cx="2174574" cy="2240621"/>
        </a:xfrm>
        <a:prstGeom prst="rect">
          <a:avLst/>
        </a:prstGeom>
        <a:ln w="0">
          <a:noFill/>
        </a:ln>
      </xdr:spPr>
    </xdr:pic>
    <xdr:clientData/>
  </xdr:twoCellAnchor>
  <xdr:twoCellAnchor>
    <xdr:from>
      <xdr:col>4</xdr:col>
      <xdr:colOff>191352</xdr:colOff>
      <xdr:row>236</xdr:row>
      <xdr:rowOff>710338</xdr:rowOff>
    </xdr:from>
    <xdr:to>
      <xdr:col>4</xdr:col>
      <xdr:colOff>2389322</xdr:colOff>
      <xdr:row>236</xdr:row>
      <xdr:rowOff>2293535</xdr:rowOff>
    </xdr:to>
    <xdr:pic>
      <xdr:nvPicPr>
        <xdr:cNvPr id="462" name="Рисунок 579" descr="https://ironking.ru/upload/resize_cache/iblock/101/1000_1000_1/101c9e21b54a24febc8a197f72139dfa.jpg">
          <a:extLst>
            <a:ext uri="{FF2B5EF4-FFF2-40B4-BE49-F238E27FC236}">
              <a16:creationId xmlns:a16="http://schemas.microsoft.com/office/drawing/2014/main" id="{00000000-0008-0000-0000-0000CE010000}"/>
            </a:ext>
          </a:extLst>
        </xdr:cNvPr>
        <xdr:cNvPicPr/>
      </xdr:nvPicPr>
      <xdr:blipFill>
        <a:blip xmlns:r="http://schemas.openxmlformats.org/officeDocument/2006/relationships" r:embed="rId297"/>
        <a:stretch/>
      </xdr:blipFill>
      <xdr:spPr>
        <a:xfrm>
          <a:off x="7982802" y="558151438"/>
          <a:ext cx="2197970" cy="1583197"/>
        </a:xfrm>
        <a:prstGeom prst="rect">
          <a:avLst/>
        </a:prstGeom>
        <a:ln w="0">
          <a:noFill/>
        </a:ln>
      </xdr:spPr>
    </xdr:pic>
    <xdr:clientData/>
  </xdr:twoCellAnchor>
  <xdr:twoCellAnchor>
    <xdr:from>
      <xdr:col>4</xdr:col>
      <xdr:colOff>285720</xdr:colOff>
      <xdr:row>237</xdr:row>
      <xdr:rowOff>514380</xdr:rowOff>
    </xdr:from>
    <xdr:to>
      <xdr:col>4</xdr:col>
      <xdr:colOff>2449378</xdr:colOff>
      <xdr:row>237</xdr:row>
      <xdr:rowOff>2533260</xdr:rowOff>
    </xdr:to>
    <xdr:pic>
      <xdr:nvPicPr>
        <xdr:cNvPr id="463" name="Рисунок 581" descr="https://ironking.ru/upload/resize_cache/iblock/b15/1000_1000_1/b15b29ba62dc5600c346dd596e888d61.png">
          <a:extLst>
            <a:ext uri="{FF2B5EF4-FFF2-40B4-BE49-F238E27FC236}">
              <a16:creationId xmlns:a16="http://schemas.microsoft.com/office/drawing/2014/main" id="{00000000-0008-0000-0000-0000CF010000}"/>
            </a:ext>
          </a:extLst>
        </xdr:cNvPr>
        <xdr:cNvPicPr/>
      </xdr:nvPicPr>
      <xdr:blipFill>
        <a:blip xmlns:r="http://schemas.openxmlformats.org/officeDocument/2006/relationships" r:embed="rId298"/>
        <a:stretch/>
      </xdr:blipFill>
      <xdr:spPr>
        <a:xfrm>
          <a:off x="8077170" y="561060630"/>
          <a:ext cx="2163658" cy="2018880"/>
        </a:xfrm>
        <a:prstGeom prst="rect">
          <a:avLst/>
        </a:prstGeom>
        <a:ln w="0">
          <a:noFill/>
        </a:ln>
      </xdr:spPr>
    </xdr:pic>
    <xdr:clientData/>
  </xdr:twoCellAnchor>
  <xdr:twoCellAnchor>
    <xdr:from>
      <xdr:col>4</xdr:col>
      <xdr:colOff>123840</xdr:colOff>
      <xdr:row>238</xdr:row>
      <xdr:rowOff>428760</xdr:rowOff>
    </xdr:from>
    <xdr:to>
      <xdr:col>4</xdr:col>
      <xdr:colOff>2550762</xdr:colOff>
      <xdr:row>238</xdr:row>
      <xdr:rowOff>2485800</xdr:rowOff>
    </xdr:to>
    <xdr:pic>
      <xdr:nvPicPr>
        <xdr:cNvPr id="464" name="Рисунок 582" descr="https://ironking.ru/upload/resize_cache/iblock/877/1000_1000_1/87721fe588acce923fb9dd883a47083c.jpg">
          <a:extLst>
            <a:ext uri="{FF2B5EF4-FFF2-40B4-BE49-F238E27FC236}">
              <a16:creationId xmlns:a16="http://schemas.microsoft.com/office/drawing/2014/main" id="{00000000-0008-0000-0000-0000D0010000}"/>
            </a:ext>
          </a:extLst>
        </xdr:cNvPr>
        <xdr:cNvPicPr/>
      </xdr:nvPicPr>
      <xdr:blipFill>
        <a:blip xmlns:r="http://schemas.openxmlformats.org/officeDocument/2006/relationships" r:embed="rId299"/>
        <a:stretch/>
      </xdr:blipFill>
      <xdr:spPr>
        <a:xfrm>
          <a:off x="7915290" y="564080160"/>
          <a:ext cx="2426922" cy="2057040"/>
        </a:xfrm>
        <a:prstGeom prst="rect">
          <a:avLst/>
        </a:prstGeom>
        <a:ln w="0">
          <a:noFill/>
        </a:ln>
      </xdr:spPr>
    </xdr:pic>
    <xdr:clientData/>
  </xdr:twoCellAnchor>
  <xdr:twoCellAnchor>
    <xdr:from>
      <xdr:col>4</xdr:col>
      <xdr:colOff>449292</xdr:colOff>
      <xdr:row>71</xdr:row>
      <xdr:rowOff>701704</xdr:rowOff>
    </xdr:from>
    <xdr:to>
      <xdr:col>4</xdr:col>
      <xdr:colOff>2354293</xdr:colOff>
      <xdr:row>73</xdr:row>
      <xdr:rowOff>2785613</xdr:rowOff>
    </xdr:to>
    <xdr:pic>
      <xdr:nvPicPr>
        <xdr:cNvPr id="465" name="Рисунок 579" descr="https://ironking.ru/upload/resize_cache/iblock/ea7/1000_1000_1/ea76e434335ee18385f0385f2d3d0191.jpg">
          <a:extLst>
            <a:ext uri="{FF2B5EF4-FFF2-40B4-BE49-F238E27FC236}">
              <a16:creationId xmlns:a16="http://schemas.microsoft.com/office/drawing/2014/main" id="{00000000-0008-0000-0000-0000D1010000}"/>
            </a:ext>
          </a:extLst>
        </xdr:cNvPr>
        <xdr:cNvPicPr/>
      </xdr:nvPicPr>
      <xdr:blipFill rotWithShape="1">
        <a:blip xmlns:r="http://schemas.openxmlformats.org/officeDocument/2006/relationships" r:embed="rId300"/>
        <a:srcRect l="16735" r="17108"/>
        <a:stretch/>
      </xdr:blipFill>
      <xdr:spPr>
        <a:xfrm>
          <a:off x="8240742" y="129689254"/>
          <a:ext cx="1905001" cy="2083909"/>
        </a:xfrm>
        <a:prstGeom prst="rect">
          <a:avLst/>
        </a:prstGeom>
        <a:ln w="0">
          <a:noFill/>
        </a:ln>
      </xdr:spPr>
    </xdr:pic>
    <xdr:clientData/>
  </xdr:twoCellAnchor>
  <xdr:twoCellAnchor>
    <xdr:from>
      <xdr:col>4</xdr:col>
      <xdr:colOff>404812</xdr:colOff>
      <xdr:row>135</xdr:row>
      <xdr:rowOff>690686</xdr:rowOff>
    </xdr:from>
    <xdr:to>
      <xdr:col>4</xdr:col>
      <xdr:colOff>2500312</xdr:colOff>
      <xdr:row>135</xdr:row>
      <xdr:rowOff>2318966</xdr:rowOff>
    </xdr:to>
    <xdr:pic>
      <xdr:nvPicPr>
        <xdr:cNvPr id="466" name="Рисунок 578">
          <a:extLst>
            <a:ext uri="{FF2B5EF4-FFF2-40B4-BE49-F238E27FC236}">
              <a16:creationId xmlns:a16="http://schemas.microsoft.com/office/drawing/2014/main" id="{00000000-0008-0000-0000-0000D2010000}"/>
            </a:ext>
          </a:extLst>
        </xdr:cNvPr>
        <xdr:cNvPicPr/>
      </xdr:nvPicPr>
      <xdr:blipFill>
        <a:blip xmlns:r="http://schemas.openxmlformats.org/officeDocument/2006/relationships" r:embed="rId301"/>
        <a:stretch/>
      </xdr:blipFill>
      <xdr:spPr>
        <a:xfrm>
          <a:off x="8196262" y="304500086"/>
          <a:ext cx="2095500" cy="1628280"/>
        </a:xfrm>
        <a:prstGeom prst="rect">
          <a:avLst/>
        </a:prstGeom>
        <a:ln w="0">
          <a:noFill/>
        </a:ln>
      </xdr:spPr>
    </xdr:pic>
    <xdr:clientData/>
  </xdr:twoCellAnchor>
  <xdr:twoCellAnchor>
    <xdr:from>
      <xdr:col>4</xdr:col>
      <xdr:colOff>790088</xdr:colOff>
      <xdr:row>585</xdr:row>
      <xdr:rowOff>216977</xdr:rowOff>
    </xdr:from>
    <xdr:to>
      <xdr:col>4</xdr:col>
      <xdr:colOff>2057400</xdr:colOff>
      <xdr:row>586</xdr:row>
      <xdr:rowOff>209552</xdr:rowOff>
    </xdr:to>
    <xdr:pic>
      <xdr:nvPicPr>
        <xdr:cNvPr id="469" name="Рисунок 293">
          <a:extLst>
            <a:ext uri="{FF2B5EF4-FFF2-40B4-BE49-F238E27FC236}">
              <a16:creationId xmlns:a16="http://schemas.microsoft.com/office/drawing/2014/main" id="{00000000-0008-0000-0000-0000D5010000}"/>
            </a:ext>
          </a:extLst>
        </xdr:cNvPr>
        <xdr:cNvPicPr/>
      </xdr:nvPicPr>
      <xdr:blipFill>
        <a:blip xmlns:r="http://schemas.openxmlformats.org/officeDocument/2006/relationships" r:embed="rId242"/>
        <a:stretch/>
      </xdr:blipFill>
      <xdr:spPr>
        <a:xfrm>
          <a:off x="8581538" y="1502671427"/>
          <a:ext cx="1267312" cy="1230825"/>
        </a:xfrm>
        <a:prstGeom prst="rect">
          <a:avLst/>
        </a:prstGeom>
        <a:ln w="0">
          <a:noFill/>
        </a:ln>
      </xdr:spPr>
    </xdr:pic>
    <xdr:clientData/>
  </xdr:twoCellAnchor>
  <xdr:twoCellAnchor>
    <xdr:from>
      <xdr:col>4</xdr:col>
      <xdr:colOff>687418</xdr:colOff>
      <xdr:row>587</xdr:row>
      <xdr:rowOff>423620</xdr:rowOff>
    </xdr:from>
    <xdr:to>
      <xdr:col>4</xdr:col>
      <xdr:colOff>2152650</xdr:colOff>
      <xdr:row>588</xdr:row>
      <xdr:rowOff>609600</xdr:rowOff>
    </xdr:to>
    <xdr:pic>
      <xdr:nvPicPr>
        <xdr:cNvPr id="470" name="Рисунок 294">
          <a:extLst>
            <a:ext uri="{FF2B5EF4-FFF2-40B4-BE49-F238E27FC236}">
              <a16:creationId xmlns:a16="http://schemas.microsoft.com/office/drawing/2014/main" id="{00000000-0008-0000-0000-0000D6010000}"/>
            </a:ext>
          </a:extLst>
        </xdr:cNvPr>
        <xdr:cNvPicPr/>
      </xdr:nvPicPr>
      <xdr:blipFill>
        <a:blip xmlns:r="http://schemas.openxmlformats.org/officeDocument/2006/relationships" r:embed="rId243"/>
        <a:stretch/>
      </xdr:blipFill>
      <xdr:spPr>
        <a:xfrm>
          <a:off x="8478868" y="1505354570"/>
          <a:ext cx="1465232" cy="1424230"/>
        </a:xfrm>
        <a:prstGeom prst="rect">
          <a:avLst/>
        </a:prstGeom>
        <a:ln w="0">
          <a:noFill/>
        </a:ln>
      </xdr:spPr>
    </xdr:pic>
    <xdr:clientData/>
  </xdr:twoCellAnchor>
  <xdr:twoCellAnchor>
    <xdr:from>
      <xdr:col>4</xdr:col>
      <xdr:colOff>675145</xdr:colOff>
      <xdr:row>590</xdr:row>
      <xdr:rowOff>19049</xdr:rowOff>
    </xdr:from>
    <xdr:to>
      <xdr:col>4</xdr:col>
      <xdr:colOff>2286000</xdr:colOff>
      <xdr:row>591</xdr:row>
      <xdr:rowOff>304802</xdr:rowOff>
    </xdr:to>
    <xdr:pic>
      <xdr:nvPicPr>
        <xdr:cNvPr id="471" name="Рисунок 295">
          <a:extLst>
            <a:ext uri="{FF2B5EF4-FFF2-40B4-BE49-F238E27FC236}">
              <a16:creationId xmlns:a16="http://schemas.microsoft.com/office/drawing/2014/main" id="{00000000-0008-0000-0000-0000D7010000}"/>
            </a:ext>
          </a:extLst>
        </xdr:cNvPr>
        <xdr:cNvPicPr/>
      </xdr:nvPicPr>
      <xdr:blipFill>
        <a:blip xmlns:r="http://schemas.openxmlformats.org/officeDocument/2006/relationships" r:embed="rId244"/>
        <a:stretch/>
      </xdr:blipFill>
      <xdr:spPr>
        <a:xfrm>
          <a:off x="8466595" y="1542059399"/>
          <a:ext cx="1610855" cy="1524003"/>
        </a:xfrm>
        <a:prstGeom prst="rect">
          <a:avLst/>
        </a:prstGeom>
        <a:ln w="0">
          <a:noFill/>
        </a:ln>
      </xdr:spPr>
    </xdr:pic>
    <xdr:clientData/>
  </xdr:twoCellAnchor>
  <xdr:twoCellAnchor>
    <xdr:from>
      <xdr:col>4</xdr:col>
      <xdr:colOff>782986</xdr:colOff>
      <xdr:row>638</xdr:row>
      <xdr:rowOff>474075</xdr:rowOff>
    </xdr:from>
    <xdr:to>
      <xdr:col>4</xdr:col>
      <xdr:colOff>2069345</xdr:colOff>
      <xdr:row>639</xdr:row>
      <xdr:rowOff>666750</xdr:rowOff>
    </xdr:to>
    <xdr:pic>
      <xdr:nvPicPr>
        <xdr:cNvPr id="472" name="Рисунок 294">
          <a:extLst>
            <a:ext uri="{FF2B5EF4-FFF2-40B4-BE49-F238E27FC236}">
              <a16:creationId xmlns:a16="http://schemas.microsoft.com/office/drawing/2014/main" id="{00000000-0008-0000-0000-0000D8010000}"/>
            </a:ext>
          </a:extLst>
        </xdr:cNvPr>
        <xdr:cNvPicPr/>
      </xdr:nvPicPr>
      <xdr:blipFill>
        <a:blip xmlns:r="http://schemas.openxmlformats.org/officeDocument/2006/relationships" r:embed="rId243"/>
        <a:stretch/>
      </xdr:blipFill>
      <xdr:spPr>
        <a:xfrm>
          <a:off x="8574436" y="1589529825"/>
          <a:ext cx="1286359" cy="1430925"/>
        </a:xfrm>
        <a:prstGeom prst="rect">
          <a:avLst/>
        </a:prstGeom>
        <a:ln w="0">
          <a:noFill/>
        </a:ln>
      </xdr:spPr>
    </xdr:pic>
    <xdr:clientData/>
  </xdr:twoCellAnchor>
  <xdr:twoCellAnchor>
    <xdr:from>
      <xdr:col>4</xdr:col>
      <xdr:colOff>721202</xdr:colOff>
      <xdr:row>642</xdr:row>
      <xdr:rowOff>659879</xdr:rowOff>
    </xdr:from>
    <xdr:to>
      <xdr:col>4</xdr:col>
      <xdr:colOff>2266950</xdr:colOff>
      <xdr:row>643</xdr:row>
      <xdr:rowOff>933450</xdr:rowOff>
    </xdr:to>
    <xdr:pic>
      <xdr:nvPicPr>
        <xdr:cNvPr id="473" name="Рисунок 295">
          <a:extLst>
            <a:ext uri="{FF2B5EF4-FFF2-40B4-BE49-F238E27FC236}">
              <a16:creationId xmlns:a16="http://schemas.microsoft.com/office/drawing/2014/main" id="{00000000-0008-0000-0000-0000D9010000}"/>
            </a:ext>
          </a:extLst>
        </xdr:cNvPr>
        <xdr:cNvPicPr/>
      </xdr:nvPicPr>
      <xdr:blipFill>
        <a:blip xmlns:r="http://schemas.openxmlformats.org/officeDocument/2006/relationships" r:embed="rId244"/>
        <a:stretch/>
      </xdr:blipFill>
      <xdr:spPr>
        <a:xfrm>
          <a:off x="8512652" y="1560169079"/>
          <a:ext cx="1545748" cy="1511821"/>
        </a:xfrm>
        <a:prstGeom prst="rect">
          <a:avLst/>
        </a:prstGeom>
        <a:ln w="0">
          <a:noFill/>
        </a:ln>
      </xdr:spPr>
    </xdr:pic>
    <xdr:clientData/>
  </xdr:twoCellAnchor>
  <xdr:twoCellAnchor>
    <xdr:from>
      <xdr:col>4</xdr:col>
      <xdr:colOff>361950</xdr:colOff>
      <xdr:row>651</xdr:row>
      <xdr:rowOff>1123950</xdr:rowOff>
    </xdr:from>
    <xdr:to>
      <xdr:col>4</xdr:col>
      <xdr:colOff>2092917</xdr:colOff>
      <xdr:row>653</xdr:row>
      <xdr:rowOff>0</xdr:rowOff>
    </xdr:to>
    <xdr:pic>
      <xdr:nvPicPr>
        <xdr:cNvPr id="474" name="Рисунок 294">
          <a:extLst>
            <a:ext uri="{FF2B5EF4-FFF2-40B4-BE49-F238E27FC236}">
              <a16:creationId xmlns:a16="http://schemas.microsoft.com/office/drawing/2014/main" id="{00000000-0008-0000-0000-0000DA010000}"/>
            </a:ext>
          </a:extLst>
        </xdr:cNvPr>
        <xdr:cNvPicPr/>
      </xdr:nvPicPr>
      <xdr:blipFill>
        <a:blip xmlns:r="http://schemas.openxmlformats.org/officeDocument/2006/relationships" r:embed="rId243"/>
        <a:stretch/>
      </xdr:blipFill>
      <xdr:spPr>
        <a:xfrm>
          <a:off x="8153400" y="1605286350"/>
          <a:ext cx="1730967" cy="1352550"/>
        </a:xfrm>
        <a:prstGeom prst="rect">
          <a:avLst/>
        </a:prstGeom>
        <a:ln w="0">
          <a:noFill/>
        </a:ln>
      </xdr:spPr>
    </xdr:pic>
    <xdr:clientData/>
  </xdr:twoCellAnchor>
  <xdr:twoCellAnchor>
    <xdr:from>
      <xdr:col>4</xdr:col>
      <xdr:colOff>685801</xdr:colOff>
      <xdr:row>655</xdr:row>
      <xdr:rowOff>196044</xdr:rowOff>
    </xdr:from>
    <xdr:to>
      <xdr:col>4</xdr:col>
      <xdr:colOff>2152651</xdr:colOff>
      <xdr:row>656</xdr:row>
      <xdr:rowOff>400050</xdr:rowOff>
    </xdr:to>
    <xdr:pic>
      <xdr:nvPicPr>
        <xdr:cNvPr id="475" name="Рисунок 295">
          <a:extLst>
            <a:ext uri="{FF2B5EF4-FFF2-40B4-BE49-F238E27FC236}">
              <a16:creationId xmlns:a16="http://schemas.microsoft.com/office/drawing/2014/main" id="{00000000-0008-0000-0000-0000DB010000}"/>
            </a:ext>
          </a:extLst>
        </xdr:cNvPr>
        <xdr:cNvPicPr/>
      </xdr:nvPicPr>
      <xdr:blipFill>
        <a:blip xmlns:r="http://schemas.openxmlformats.org/officeDocument/2006/relationships" r:embed="rId244"/>
        <a:stretch/>
      </xdr:blipFill>
      <xdr:spPr>
        <a:xfrm>
          <a:off x="8477251" y="1568944494"/>
          <a:ext cx="1466850" cy="1442256"/>
        </a:xfrm>
        <a:prstGeom prst="rect">
          <a:avLst/>
        </a:prstGeom>
        <a:ln w="0">
          <a:noFill/>
        </a:ln>
      </xdr:spPr>
    </xdr:pic>
    <xdr:clientData/>
  </xdr:twoCellAnchor>
  <xdr:twoCellAnchor>
    <xdr:from>
      <xdr:col>4</xdr:col>
      <xdr:colOff>666750</xdr:colOff>
      <xdr:row>657</xdr:row>
      <xdr:rowOff>598679</xdr:rowOff>
    </xdr:from>
    <xdr:to>
      <xdr:col>4</xdr:col>
      <xdr:colOff>2209800</xdr:colOff>
      <xdr:row>658</xdr:row>
      <xdr:rowOff>857251</xdr:rowOff>
    </xdr:to>
    <xdr:pic>
      <xdr:nvPicPr>
        <xdr:cNvPr id="476" name="Рисунок 295">
          <a:extLst>
            <a:ext uri="{FF2B5EF4-FFF2-40B4-BE49-F238E27FC236}">
              <a16:creationId xmlns:a16="http://schemas.microsoft.com/office/drawing/2014/main" id="{00000000-0008-0000-0000-0000DC010000}"/>
            </a:ext>
          </a:extLst>
        </xdr:cNvPr>
        <xdr:cNvPicPr/>
      </xdr:nvPicPr>
      <xdr:blipFill>
        <a:blip xmlns:r="http://schemas.openxmlformats.org/officeDocument/2006/relationships" r:embed="rId244"/>
        <a:stretch/>
      </xdr:blipFill>
      <xdr:spPr>
        <a:xfrm>
          <a:off x="8458200" y="1571823629"/>
          <a:ext cx="1543050" cy="1496822"/>
        </a:xfrm>
        <a:prstGeom prst="rect">
          <a:avLst/>
        </a:prstGeom>
        <a:ln w="0">
          <a:noFill/>
        </a:ln>
      </xdr:spPr>
    </xdr:pic>
    <xdr:clientData/>
  </xdr:twoCellAnchor>
  <xdr:twoCellAnchor>
    <xdr:from>
      <xdr:col>4</xdr:col>
      <xdr:colOff>647700</xdr:colOff>
      <xdr:row>645</xdr:row>
      <xdr:rowOff>171450</xdr:rowOff>
    </xdr:from>
    <xdr:to>
      <xdr:col>4</xdr:col>
      <xdr:colOff>2337661</xdr:colOff>
      <xdr:row>646</xdr:row>
      <xdr:rowOff>552452</xdr:rowOff>
    </xdr:to>
    <xdr:pic>
      <xdr:nvPicPr>
        <xdr:cNvPr id="477" name="Рисунок 295">
          <a:extLst>
            <a:ext uri="{FF2B5EF4-FFF2-40B4-BE49-F238E27FC236}">
              <a16:creationId xmlns:a16="http://schemas.microsoft.com/office/drawing/2014/main" id="{00000000-0008-0000-0000-0000DD010000}"/>
            </a:ext>
          </a:extLst>
        </xdr:cNvPr>
        <xdr:cNvPicPr/>
      </xdr:nvPicPr>
      <xdr:blipFill>
        <a:blip xmlns:r="http://schemas.openxmlformats.org/officeDocument/2006/relationships" r:embed="rId244"/>
        <a:stretch/>
      </xdr:blipFill>
      <xdr:spPr>
        <a:xfrm>
          <a:off x="8439150" y="1563395400"/>
          <a:ext cx="1689961" cy="1619252"/>
        </a:xfrm>
        <a:prstGeom prst="rect">
          <a:avLst/>
        </a:prstGeom>
        <a:ln w="0">
          <a:noFill/>
        </a:ln>
      </xdr:spPr>
    </xdr:pic>
    <xdr:clientData/>
  </xdr:twoCellAnchor>
  <xdr:twoCellAnchor>
    <xdr:from>
      <xdr:col>4</xdr:col>
      <xdr:colOff>365708</xdr:colOff>
      <xdr:row>348</xdr:row>
      <xdr:rowOff>728742</xdr:rowOff>
    </xdr:from>
    <xdr:to>
      <xdr:col>4</xdr:col>
      <xdr:colOff>2641815</xdr:colOff>
      <xdr:row>348</xdr:row>
      <xdr:rowOff>2245133</xdr:rowOff>
    </xdr:to>
    <xdr:pic>
      <xdr:nvPicPr>
        <xdr:cNvPr id="478" name="Рисунок 574" descr="https://ironking.ru/upload/resize_cache/iblock/e6f/1000_1000_1/e6f0e444564335e5996ad4390ae32ac2.jpg">
          <a:extLst>
            <a:ext uri="{FF2B5EF4-FFF2-40B4-BE49-F238E27FC236}">
              <a16:creationId xmlns:a16="http://schemas.microsoft.com/office/drawing/2014/main" id="{00000000-0008-0000-0000-0000DE010000}"/>
            </a:ext>
          </a:extLst>
        </xdr:cNvPr>
        <xdr:cNvPicPr/>
      </xdr:nvPicPr>
      <xdr:blipFill>
        <a:blip xmlns:r="http://schemas.openxmlformats.org/officeDocument/2006/relationships" r:embed="rId302"/>
        <a:stretch/>
      </xdr:blipFill>
      <xdr:spPr>
        <a:xfrm>
          <a:off x="8157158" y="896955042"/>
          <a:ext cx="2276107" cy="1516391"/>
        </a:xfrm>
        <a:prstGeom prst="rect">
          <a:avLst/>
        </a:prstGeom>
        <a:ln w="0">
          <a:noFill/>
        </a:ln>
      </xdr:spPr>
    </xdr:pic>
    <xdr:clientData/>
  </xdr:twoCellAnchor>
  <xdr:twoCellAnchor>
    <xdr:from>
      <xdr:col>4</xdr:col>
      <xdr:colOff>238124</xdr:colOff>
      <xdr:row>67</xdr:row>
      <xdr:rowOff>937222</xdr:rowOff>
    </xdr:from>
    <xdr:to>
      <xdr:col>4</xdr:col>
      <xdr:colOff>2583655</xdr:colOff>
      <xdr:row>67</xdr:row>
      <xdr:rowOff>3044630</xdr:rowOff>
    </xdr:to>
    <xdr:pic>
      <xdr:nvPicPr>
        <xdr:cNvPr id="479" name="Рисунок 575" descr="https://ironking.ru/upload/iblock/d7f/d7ffa4dc0b6c562b16e8559989c1040e.gif">
          <a:extLst>
            <a:ext uri="{FF2B5EF4-FFF2-40B4-BE49-F238E27FC236}">
              <a16:creationId xmlns:a16="http://schemas.microsoft.com/office/drawing/2014/main" id="{00000000-0008-0000-0000-0000DF010000}"/>
            </a:ext>
          </a:extLst>
        </xdr:cNvPr>
        <xdr:cNvPicPr/>
      </xdr:nvPicPr>
      <xdr:blipFill rotWithShape="1">
        <a:blip xmlns:r="http://schemas.openxmlformats.org/officeDocument/2006/relationships" r:embed="rId303"/>
        <a:srcRect l="6025" t="7701" r="4106"/>
        <a:stretch/>
      </xdr:blipFill>
      <xdr:spPr>
        <a:xfrm>
          <a:off x="8029574" y="115218172"/>
          <a:ext cx="2345531" cy="2107408"/>
        </a:xfrm>
        <a:prstGeom prst="rect">
          <a:avLst/>
        </a:prstGeom>
        <a:ln w="0">
          <a:noFill/>
        </a:ln>
      </xdr:spPr>
    </xdr:pic>
    <xdr:clientData/>
  </xdr:twoCellAnchor>
  <xdr:twoCellAnchor>
    <xdr:from>
      <xdr:col>4</xdr:col>
      <xdr:colOff>267345</xdr:colOff>
      <xdr:row>344</xdr:row>
      <xdr:rowOff>563104</xdr:rowOff>
    </xdr:from>
    <xdr:to>
      <xdr:col>4</xdr:col>
      <xdr:colOff>2495226</xdr:colOff>
      <xdr:row>344</xdr:row>
      <xdr:rowOff>2145223</xdr:rowOff>
    </xdr:to>
    <xdr:pic>
      <xdr:nvPicPr>
        <xdr:cNvPr id="480" name="Рисунок 578" descr="https://ironking.ru/upload/iblock/34c/34cfcba885045ede9632927778d43638.gif">
          <a:extLst>
            <a:ext uri="{FF2B5EF4-FFF2-40B4-BE49-F238E27FC236}">
              <a16:creationId xmlns:a16="http://schemas.microsoft.com/office/drawing/2014/main" id="{00000000-0008-0000-0000-0000E0010000}"/>
            </a:ext>
          </a:extLst>
        </xdr:cNvPr>
        <xdr:cNvPicPr/>
      </xdr:nvPicPr>
      <xdr:blipFill rotWithShape="1">
        <a:blip xmlns:r="http://schemas.openxmlformats.org/officeDocument/2006/relationships" r:embed="rId304"/>
        <a:srcRect l="5479" t="18104" r="10959" b="18957"/>
        <a:stretch/>
      </xdr:blipFill>
      <xdr:spPr>
        <a:xfrm>
          <a:off x="8058795" y="884445004"/>
          <a:ext cx="2227881" cy="1582119"/>
        </a:xfrm>
        <a:prstGeom prst="rect">
          <a:avLst/>
        </a:prstGeom>
        <a:ln w="0">
          <a:noFill/>
        </a:ln>
      </xdr:spPr>
    </xdr:pic>
    <xdr:clientData/>
  </xdr:twoCellAnchor>
  <xdr:twoCellAnchor>
    <xdr:from>
      <xdr:col>4</xdr:col>
      <xdr:colOff>206968</xdr:colOff>
      <xdr:row>345</xdr:row>
      <xdr:rowOff>576343</xdr:rowOff>
    </xdr:from>
    <xdr:to>
      <xdr:col>4</xdr:col>
      <xdr:colOff>2725442</xdr:colOff>
      <xdr:row>345</xdr:row>
      <xdr:rowOff>2206895</xdr:rowOff>
    </xdr:to>
    <xdr:pic>
      <xdr:nvPicPr>
        <xdr:cNvPr id="481" name="Рисунок 579" descr="https://ironking.ru/upload/iblock/7b5/7b51da3f38d46b58d793525da4b9e1e6.gif">
          <a:extLst>
            <a:ext uri="{FF2B5EF4-FFF2-40B4-BE49-F238E27FC236}">
              <a16:creationId xmlns:a16="http://schemas.microsoft.com/office/drawing/2014/main" id="{00000000-0008-0000-0000-0000E1010000}"/>
            </a:ext>
          </a:extLst>
        </xdr:cNvPr>
        <xdr:cNvPicPr/>
      </xdr:nvPicPr>
      <xdr:blipFill rotWithShape="1">
        <a:blip xmlns:r="http://schemas.openxmlformats.org/officeDocument/2006/relationships" r:embed="rId305"/>
        <a:srcRect t="21410" r="7469" b="16740"/>
        <a:stretch/>
      </xdr:blipFill>
      <xdr:spPr>
        <a:xfrm>
          <a:off x="7998418" y="887544343"/>
          <a:ext cx="2518474" cy="1630552"/>
        </a:xfrm>
        <a:prstGeom prst="rect">
          <a:avLst/>
        </a:prstGeom>
        <a:ln w="0">
          <a:noFill/>
        </a:ln>
      </xdr:spPr>
    </xdr:pic>
    <xdr:clientData/>
  </xdr:twoCellAnchor>
  <xdr:twoCellAnchor>
    <xdr:from>
      <xdr:col>4</xdr:col>
      <xdr:colOff>346007</xdr:colOff>
      <xdr:row>166</xdr:row>
      <xdr:rowOff>459017</xdr:rowOff>
    </xdr:from>
    <xdr:to>
      <xdr:col>4</xdr:col>
      <xdr:colOff>2679914</xdr:colOff>
      <xdr:row>166</xdr:row>
      <xdr:rowOff>2453898</xdr:rowOff>
    </xdr:to>
    <xdr:pic>
      <xdr:nvPicPr>
        <xdr:cNvPr id="482" name="Рисунок 583" descr="https://ironking.ru/upload/iblock/598/598a350e62451c0d48520331ad77533a.gif">
          <a:extLst>
            <a:ext uri="{FF2B5EF4-FFF2-40B4-BE49-F238E27FC236}">
              <a16:creationId xmlns:a16="http://schemas.microsoft.com/office/drawing/2014/main" id="{00000000-0008-0000-0000-0000E2010000}"/>
            </a:ext>
          </a:extLst>
        </xdr:cNvPr>
        <xdr:cNvPicPr/>
      </xdr:nvPicPr>
      <xdr:blipFill>
        <a:blip xmlns:r="http://schemas.openxmlformats.org/officeDocument/2006/relationships" r:embed="rId306"/>
        <a:stretch/>
      </xdr:blipFill>
      <xdr:spPr>
        <a:xfrm>
          <a:off x="8137457" y="377801417"/>
          <a:ext cx="2333907" cy="1994881"/>
        </a:xfrm>
        <a:prstGeom prst="rect">
          <a:avLst/>
        </a:prstGeom>
        <a:ln w="0">
          <a:noFill/>
        </a:ln>
      </xdr:spPr>
    </xdr:pic>
    <xdr:clientData/>
  </xdr:twoCellAnchor>
  <xdr:twoCellAnchor>
    <xdr:from>
      <xdr:col>4</xdr:col>
      <xdr:colOff>368025</xdr:colOff>
      <xdr:row>165</xdr:row>
      <xdr:rowOff>298076</xdr:rowOff>
    </xdr:from>
    <xdr:to>
      <xdr:col>4</xdr:col>
      <xdr:colOff>2631483</xdr:colOff>
      <xdr:row>165</xdr:row>
      <xdr:rowOff>2469596</xdr:rowOff>
    </xdr:to>
    <xdr:pic>
      <xdr:nvPicPr>
        <xdr:cNvPr id="483" name="Рисунок 584" descr="https://ironking.ru/upload/resize_cache/iblock/7e7/1000_1000_1/7e77c26b10af4efd3202b5ee446456ee.jpg">
          <a:extLst>
            <a:ext uri="{FF2B5EF4-FFF2-40B4-BE49-F238E27FC236}">
              <a16:creationId xmlns:a16="http://schemas.microsoft.com/office/drawing/2014/main" id="{00000000-0008-0000-0000-0000E3010000}"/>
            </a:ext>
          </a:extLst>
        </xdr:cNvPr>
        <xdr:cNvPicPr/>
      </xdr:nvPicPr>
      <xdr:blipFill>
        <a:blip xmlns:r="http://schemas.openxmlformats.org/officeDocument/2006/relationships" r:embed="rId307"/>
        <a:stretch/>
      </xdr:blipFill>
      <xdr:spPr>
        <a:xfrm>
          <a:off x="8159475" y="374554376"/>
          <a:ext cx="2263458" cy="2171520"/>
        </a:xfrm>
        <a:prstGeom prst="rect">
          <a:avLst/>
        </a:prstGeom>
        <a:ln w="0">
          <a:noFill/>
        </a:ln>
      </xdr:spPr>
    </xdr:pic>
    <xdr:clientData/>
  </xdr:twoCellAnchor>
  <xdr:twoCellAnchor>
    <xdr:from>
      <xdr:col>4</xdr:col>
      <xdr:colOff>306737</xdr:colOff>
      <xdr:row>167</xdr:row>
      <xdr:rowOff>191352</xdr:rowOff>
    </xdr:from>
    <xdr:to>
      <xdr:col>4</xdr:col>
      <xdr:colOff>2647626</xdr:colOff>
      <xdr:row>167</xdr:row>
      <xdr:rowOff>2260169</xdr:rowOff>
    </xdr:to>
    <xdr:pic>
      <xdr:nvPicPr>
        <xdr:cNvPr id="484" name="Рисунок 585" descr="https://ironking.ru/upload/iblock/a64/a6438f6afc2c1404db2c4dcc230a0620.gif">
          <a:extLst>
            <a:ext uri="{FF2B5EF4-FFF2-40B4-BE49-F238E27FC236}">
              <a16:creationId xmlns:a16="http://schemas.microsoft.com/office/drawing/2014/main" id="{00000000-0008-0000-0000-0000E4010000}"/>
            </a:ext>
          </a:extLst>
        </xdr:cNvPr>
        <xdr:cNvPicPr/>
      </xdr:nvPicPr>
      <xdr:blipFill rotWithShape="1">
        <a:blip xmlns:r="http://schemas.openxmlformats.org/officeDocument/2006/relationships" r:embed="rId308"/>
        <a:srcRect l="8124" r="8614"/>
        <a:stretch/>
      </xdr:blipFill>
      <xdr:spPr>
        <a:xfrm>
          <a:off x="8098187" y="380619852"/>
          <a:ext cx="2340889" cy="2068817"/>
        </a:xfrm>
        <a:prstGeom prst="rect">
          <a:avLst/>
        </a:prstGeom>
        <a:ln w="0">
          <a:noFill/>
        </a:ln>
      </xdr:spPr>
    </xdr:pic>
    <xdr:clientData/>
  </xdr:twoCellAnchor>
  <xdr:twoCellAnchor>
    <xdr:from>
      <xdr:col>4</xdr:col>
      <xdr:colOff>197776</xdr:colOff>
      <xdr:row>176</xdr:row>
      <xdr:rowOff>512327</xdr:rowOff>
    </xdr:from>
    <xdr:to>
      <xdr:col>4</xdr:col>
      <xdr:colOff>2405466</xdr:colOff>
      <xdr:row>176</xdr:row>
      <xdr:rowOff>2550287</xdr:rowOff>
    </xdr:to>
    <xdr:pic>
      <xdr:nvPicPr>
        <xdr:cNvPr id="485" name="Рисунок 586" descr="https://ironking.ru/upload/iblock/fc7/fc7ce1eb39d887466f345781593bf775.gif">
          <a:extLst>
            <a:ext uri="{FF2B5EF4-FFF2-40B4-BE49-F238E27FC236}">
              <a16:creationId xmlns:a16="http://schemas.microsoft.com/office/drawing/2014/main" id="{00000000-0008-0000-0000-0000E5010000}"/>
            </a:ext>
          </a:extLst>
        </xdr:cNvPr>
        <xdr:cNvPicPr/>
      </xdr:nvPicPr>
      <xdr:blipFill>
        <a:blip xmlns:r="http://schemas.openxmlformats.org/officeDocument/2006/relationships" r:embed="rId309"/>
        <a:stretch/>
      </xdr:blipFill>
      <xdr:spPr>
        <a:xfrm>
          <a:off x="7989226" y="403705577"/>
          <a:ext cx="2207690" cy="2037960"/>
        </a:xfrm>
        <a:prstGeom prst="rect">
          <a:avLst/>
        </a:prstGeom>
        <a:ln w="0">
          <a:noFill/>
        </a:ln>
      </xdr:spPr>
    </xdr:pic>
    <xdr:clientData/>
  </xdr:twoCellAnchor>
  <xdr:twoCellAnchor>
    <xdr:from>
      <xdr:col>4</xdr:col>
      <xdr:colOff>512410</xdr:colOff>
      <xdr:row>306</xdr:row>
      <xdr:rowOff>765228</xdr:rowOff>
    </xdr:from>
    <xdr:to>
      <xdr:col>4</xdr:col>
      <xdr:colOff>2179450</xdr:colOff>
      <xdr:row>306</xdr:row>
      <xdr:rowOff>2389667</xdr:rowOff>
    </xdr:to>
    <xdr:pic>
      <xdr:nvPicPr>
        <xdr:cNvPr id="486" name="Рисунок 588" descr="https://ironking.ru/upload/iblock/3c2/3c23f6fa513017af1d52eb54c9f855f5.jpg">
          <a:extLst>
            <a:ext uri="{FF2B5EF4-FFF2-40B4-BE49-F238E27FC236}">
              <a16:creationId xmlns:a16="http://schemas.microsoft.com/office/drawing/2014/main" id="{00000000-0008-0000-0000-0000E6010000}"/>
            </a:ext>
          </a:extLst>
        </xdr:cNvPr>
        <xdr:cNvPicPr/>
      </xdr:nvPicPr>
      <xdr:blipFill>
        <a:blip xmlns:r="http://schemas.openxmlformats.org/officeDocument/2006/relationships" r:embed="rId310"/>
        <a:stretch/>
      </xdr:blipFill>
      <xdr:spPr>
        <a:xfrm>
          <a:off x="8303860" y="756097728"/>
          <a:ext cx="1667040" cy="1624439"/>
        </a:xfrm>
        <a:prstGeom prst="rect">
          <a:avLst/>
        </a:prstGeom>
        <a:ln w="0">
          <a:noFill/>
        </a:ln>
      </xdr:spPr>
    </xdr:pic>
    <xdr:clientData/>
  </xdr:twoCellAnchor>
  <xdr:twoCellAnchor>
    <xdr:from>
      <xdr:col>4</xdr:col>
      <xdr:colOff>450717</xdr:colOff>
      <xdr:row>307</xdr:row>
      <xdr:rowOff>772978</xdr:rowOff>
    </xdr:from>
    <xdr:to>
      <xdr:col>4</xdr:col>
      <xdr:colOff>2346702</xdr:colOff>
      <xdr:row>307</xdr:row>
      <xdr:rowOff>2059303</xdr:rowOff>
    </xdr:to>
    <xdr:pic>
      <xdr:nvPicPr>
        <xdr:cNvPr id="487" name="Рисунок 589" descr="https://ironking.ru/upload/iblock/8ae/8ae4b8834a5217ed08dd8757aaca32da.jpg">
          <a:extLst>
            <a:ext uri="{FF2B5EF4-FFF2-40B4-BE49-F238E27FC236}">
              <a16:creationId xmlns:a16="http://schemas.microsoft.com/office/drawing/2014/main" id="{00000000-0008-0000-0000-0000E7010000}"/>
            </a:ext>
          </a:extLst>
        </xdr:cNvPr>
        <xdr:cNvPicPr/>
      </xdr:nvPicPr>
      <xdr:blipFill>
        <a:blip xmlns:r="http://schemas.openxmlformats.org/officeDocument/2006/relationships" r:embed="rId311"/>
        <a:stretch/>
      </xdr:blipFill>
      <xdr:spPr>
        <a:xfrm>
          <a:off x="8242167" y="759191578"/>
          <a:ext cx="1895985" cy="1286325"/>
        </a:xfrm>
        <a:prstGeom prst="rect">
          <a:avLst/>
        </a:prstGeom>
        <a:ln w="0">
          <a:noFill/>
        </a:ln>
      </xdr:spPr>
    </xdr:pic>
    <xdr:clientData/>
  </xdr:twoCellAnchor>
  <xdr:twoCellAnchor>
    <xdr:from>
      <xdr:col>4</xdr:col>
      <xdr:colOff>298136</xdr:colOff>
      <xdr:row>310</xdr:row>
      <xdr:rowOff>668365</xdr:rowOff>
    </xdr:from>
    <xdr:to>
      <xdr:col>4</xdr:col>
      <xdr:colOff>2437753</xdr:colOff>
      <xdr:row>310</xdr:row>
      <xdr:rowOff>2541076</xdr:rowOff>
    </xdr:to>
    <xdr:pic>
      <xdr:nvPicPr>
        <xdr:cNvPr id="488" name="Рисунок 590" descr="https://ironking.ru/upload/iblock/8fd/8fd329dad4915a8fc37ab613f10a1c05.jpg">
          <a:extLst>
            <a:ext uri="{FF2B5EF4-FFF2-40B4-BE49-F238E27FC236}">
              <a16:creationId xmlns:a16="http://schemas.microsoft.com/office/drawing/2014/main" id="{00000000-0008-0000-0000-0000E8010000}"/>
            </a:ext>
          </a:extLst>
        </xdr:cNvPr>
        <xdr:cNvPicPr/>
      </xdr:nvPicPr>
      <xdr:blipFill>
        <a:blip xmlns:r="http://schemas.openxmlformats.org/officeDocument/2006/relationships" r:embed="rId312"/>
        <a:stretch/>
      </xdr:blipFill>
      <xdr:spPr>
        <a:xfrm>
          <a:off x="8089586" y="768345265"/>
          <a:ext cx="2139617" cy="1872711"/>
        </a:xfrm>
        <a:prstGeom prst="rect">
          <a:avLst/>
        </a:prstGeom>
        <a:ln w="0">
          <a:noFill/>
        </a:ln>
      </xdr:spPr>
    </xdr:pic>
    <xdr:clientData/>
  </xdr:twoCellAnchor>
  <xdr:twoCellAnchor>
    <xdr:from>
      <xdr:col>4</xdr:col>
      <xdr:colOff>458165</xdr:colOff>
      <xdr:row>329</xdr:row>
      <xdr:rowOff>653072</xdr:rowOff>
    </xdr:from>
    <xdr:to>
      <xdr:col>4</xdr:col>
      <xdr:colOff>2415798</xdr:colOff>
      <xdr:row>329</xdr:row>
      <xdr:rowOff>2338592</xdr:rowOff>
    </xdr:to>
    <xdr:pic>
      <xdr:nvPicPr>
        <xdr:cNvPr id="489" name="Рисунок 591" descr="https://ironking.ru/upload/iblock/ba1/ba13ddd22012ae7857f67e91e0dec62b.jpg">
          <a:extLst>
            <a:ext uri="{FF2B5EF4-FFF2-40B4-BE49-F238E27FC236}">
              <a16:creationId xmlns:a16="http://schemas.microsoft.com/office/drawing/2014/main" id="{00000000-0008-0000-0000-0000E9010000}"/>
            </a:ext>
          </a:extLst>
        </xdr:cNvPr>
        <xdr:cNvPicPr/>
      </xdr:nvPicPr>
      <xdr:blipFill>
        <a:blip xmlns:r="http://schemas.openxmlformats.org/officeDocument/2006/relationships" r:embed="rId313"/>
        <a:stretch/>
      </xdr:blipFill>
      <xdr:spPr>
        <a:xfrm>
          <a:off x="8249615" y="825346622"/>
          <a:ext cx="1957633" cy="1685520"/>
        </a:xfrm>
        <a:prstGeom prst="rect">
          <a:avLst/>
        </a:prstGeom>
        <a:ln w="0">
          <a:noFill/>
        </a:ln>
      </xdr:spPr>
    </xdr:pic>
    <xdr:clientData/>
  </xdr:twoCellAnchor>
  <xdr:twoCellAnchor>
    <xdr:from>
      <xdr:col>4</xdr:col>
      <xdr:colOff>339025</xdr:colOff>
      <xdr:row>357</xdr:row>
      <xdr:rowOff>607018</xdr:rowOff>
    </xdr:from>
    <xdr:to>
      <xdr:col>4</xdr:col>
      <xdr:colOff>2631483</xdr:colOff>
      <xdr:row>357</xdr:row>
      <xdr:rowOff>2243752</xdr:rowOff>
    </xdr:to>
    <xdr:pic>
      <xdr:nvPicPr>
        <xdr:cNvPr id="490" name="Рисунок 592" descr="https://ironking.ru/upload/iblock/d64/d646c8b7d80252ab06eddcfac7c7dd5b.gif">
          <a:extLst>
            <a:ext uri="{FF2B5EF4-FFF2-40B4-BE49-F238E27FC236}">
              <a16:creationId xmlns:a16="http://schemas.microsoft.com/office/drawing/2014/main" id="{00000000-0008-0000-0000-0000EA010000}"/>
            </a:ext>
          </a:extLst>
        </xdr:cNvPr>
        <xdr:cNvPicPr/>
      </xdr:nvPicPr>
      <xdr:blipFill>
        <a:blip xmlns:r="http://schemas.openxmlformats.org/officeDocument/2006/relationships" r:embed="rId314"/>
        <a:stretch/>
      </xdr:blipFill>
      <xdr:spPr>
        <a:xfrm>
          <a:off x="8130475" y="928284868"/>
          <a:ext cx="2292458" cy="1636734"/>
        </a:xfrm>
        <a:prstGeom prst="rect">
          <a:avLst/>
        </a:prstGeom>
        <a:ln w="0">
          <a:noFill/>
        </a:ln>
      </xdr:spPr>
    </xdr:pic>
    <xdr:clientData/>
  </xdr:twoCellAnchor>
  <xdr:twoCellAnchor>
    <xdr:from>
      <xdr:col>4</xdr:col>
      <xdr:colOff>419041</xdr:colOff>
      <xdr:row>159</xdr:row>
      <xdr:rowOff>523770</xdr:rowOff>
    </xdr:from>
    <xdr:to>
      <xdr:col>4</xdr:col>
      <xdr:colOff>2470043</xdr:colOff>
      <xdr:row>159</xdr:row>
      <xdr:rowOff>2352210</xdr:rowOff>
    </xdr:to>
    <xdr:pic>
      <xdr:nvPicPr>
        <xdr:cNvPr id="491" name="Рисунок 589" descr="https://ironking.ru/upload/iblock/605/605c00acaeb91adcce1a147f54f53c84.jpg">
          <a:extLst>
            <a:ext uri="{FF2B5EF4-FFF2-40B4-BE49-F238E27FC236}">
              <a16:creationId xmlns:a16="http://schemas.microsoft.com/office/drawing/2014/main" id="{00000000-0008-0000-0000-0000EB010000}"/>
            </a:ext>
          </a:extLst>
        </xdr:cNvPr>
        <xdr:cNvPicPr/>
      </xdr:nvPicPr>
      <xdr:blipFill>
        <a:blip xmlns:r="http://schemas.openxmlformats.org/officeDocument/2006/relationships" r:embed="rId315"/>
        <a:stretch/>
      </xdr:blipFill>
      <xdr:spPr>
        <a:xfrm>
          <a:off x="8210491" y="358759020"/>
          <a:ext cx="2051002" cy="1828440"/>
        </a:xfrm>
        <a:prstGeom prst="rect">
          <a:avLst/>
        </a:prstGeom>
        <a:ln w="0">
          <a:noFill/>
        </a:ln>
      </xdr:spPr>
    </xdr:pic>
    <xdr:clientData/>
  </xdr:twoCellAnchor>
  <xdr:twoCellAnchor>
    <xdr:from>
      <xdr:col>4</xdr:col>
      <xdr:colOff>380880</xdr:colOff>
      <xdr:row>397</xdr:row>
      <xdr:rowOff>259976</xdr:rowOff>
    </xdr:from>
    <xdr:to>
      <xdr:col>4</xdr:col>
      <xdr:colOff>2324745</xdr:colOff>
      <xdr:row>397</xdr:row>
      <xdr:rowOff>2079056</xdr:rowOff>
    </xdr:to>
    <xdr:pic>
      <xdr:nvPicPr>
        <xdr:cNvPr id="492" name="Рисунок 590" descr="https://ironking.ru/upload/iblock/c17/c176ba0f468dce6cec77fb043b4e74b7.jpg">
          <a:extLst>
            <a:ext uri="{FF2B5EF4-FFF2-40B4-BE49-F238E27FC236}">
              <a16:creationId xmlns:a16="http://schemas.microsoft.com/office/drawing/2014/main" id="{00000000-0008-0000-0000-0000EC010000}"/>
            </a:ext>
          </a:extLst>
        </xdr:cNvPr>
        <xdr:cNvPicPr/>
      </xdr:nvPicPr>
      <xdr:blipFill>
        <a:blip xmlns:r="http://schemas.openxmlformats.org/officeDocument/2006/relationships" r:embed="rId316"/>
        <a:stretch/>
      </xdr:blipFill>
      <xdr:spPr>
        <a:xfrm>
          <a:off x="8172330" y="1025931026"/>
          <a:ext cx="1943865" cy="1819080"/>
        </a:xfrm>
        <a:prstGeom prst="rect">
          <a:avLst/>
        </a:prstGeom>
        <a:ln w="0">
          <a:noFill/>
        </a:ln>
      </xdr:spPr>
    </xdr:pic>
    <xdr:clientData/>
  </xdr:twoCellAnchor>
  <xdr:twoCellAnchor>
    <xdr:from>
      <xdr:col>4</xdr:col>
      <xdr:colOff>289329</xdr:colOff>
      <xdr:row>398</xdr:row>
      <xdr:rowOff>441218</xdr:rowOff>
    </xdr:from>
    <xdr:to>
      <xdr:col>4</xdr:col>
      <xdr:colOff>2534619</xdr:colOff>
      <xdr:row>398</xdr:row>
      <xdr:rowOff>2355338</xdr:rowOff>
    </xdr:to>
    <xdr:pic>
      <xdr:nvPicPr>
        <xdr:cNvPr id="493" name="Рисунок 591" descr="https://ironking.ru/upload/iblock/4ad/4ad27380d77208f8dae468edf82ed829.jpg">
          <a:extLst>
            <a:ext uri="{FF2B5EF4-FFF2-40B4-BE49-F238E27FC236}">
              <a16:creationId xmlns:a16="http://schemas.microsoft.com/office/drawing/2014/main" id="{00000000-0008-0000-0000-0000ED010000}"/>
            </a:ext>
          </a:extLst>
        </xdr:cNvPr>
        <xdr:cNvPicPr/>
      </xdr:nvPicPr>
      <xdr:blipFill>
        <a:blip xmlns:r="http://schemas.openxmlformats.org/officeDocument/2006/relationships" r:embed="rId317"/>
        <a:stretch/>
      </xdr:blipFill>
      <xdr:spPr>
        <a:xfrm>
          <a:off x="8080779" y="1028969768"/>
          <a:ext cx="2245290" cy="1914120"/>
        </a:xfrm>
        <a:prstGeom prst="rect">
          <a:avLst/>
        </a:prstGeom>
        <a:ln w="0">
          <a:noFill/>
        </a:ln>
      </xdr:spPr>
    </xdr:pic>
    <xdr:clientData/>
  </xdr:twoCellAnchor>
  <xdr:twoCellAnchor>
    <xdr:from>
      <xdr:col>4</xdr:col>
      <xdr:colOff>215660</xdr:colOff>
      <xdr:row>63</xdr:row>
      <xdr:rowOff>682924</xdr:rowOff>
    </xdr:from>
    <xdr:to>
      <xdr:col>4</xdr:col>
      <xdr:colOff>2749669</xdr:colOff>
      <xdr:row>63</xdr:row>
      <xdr:rowOff>2924207</xdr:rowOff>
    </xdr:to>
    <xdr:pic>
      <xdr:nvPicPr>
        <xdr:cNvPr id="494" name="Рисунок 592" descr="https://ironking.ru/upload/iblock/ff5/ff531bcc56083d4352ea9678ecab4994.gif">
          <a:extLst>
            <a:ext uri="{FF2B5EF4-FFF2-40B4-BE49-F238E27FC236}">
              <a16:creationId xmlns:a16="http://schemas.microsoft.com/office/drawing/2014/main" id="{00000000-0008-0000-0000-0000EE010000}"/>
            </a:ext>
          </a:extLst>
        </xdr:cNvPr>
        <xdr:cNvPicPr/>
      </xdr:nvPicPr>
      <xdr:blipFill>
        <a:blip xmlns:r="http://schemas.openxmlformats.org/officeDocument/2006/relationships" r:embed="rId318"/>
        <a:stretch/>
      </xdr:blipFill>
      <xdr:spPr>
        <a:xfrm>
          <a:off x="8007110" y="100257274"/>
          <a:ext cx="2534009" cy="2241283"/>
        </a:xfrm>
        <a:prstGeom prst="rect">
          <a:avLst/>
        </a:prstGeom>
        <a:ln w="0">
          <a:noFill/>
        </a:ln>
      </xdr:spPr>
    </xdr:pic>
    <xdr:clientData/>
  </xdr:twoCellAnchor>
  <xdr:twoCellAnchor>
    <xdr:from>
      <xdr:col>4</xdr:col>
      <xdr:colOff>235084</xdr:colOff>
      <xdr:row>309</xdr:row>
      <xdr:rowOff>618964</xdr:rowOff>
    </xdr:from>
    <xdr:to>
      <xdr:col>4</xdr:col>
      <xdr:colOff>2593383</xdr:colOff>
      <xdr:row>309</xdr:row>
      <xdr:rowOff>2343150</xdr:rowOff>
    </xdr:to>
    <xdr:pic>
      <xdr:nvPicPr>
        <xdr:cNvPr id="495" name="Рисунок 593" descr="https://ironking.ru/upload/iblock/4b6/4b671dc19d2416d599dde08114b819b9.jpg">
          <a:extLst>
            <a:ext uri="{FF2B5EF4-FFF2-40B4-BE49-F238E27FC236}">
              <a16:creationId xmlns:a16="http://schemas.microsoft.com/office/drawing/2014/main" id="{00000000-0008-0000-0000-0000EF010000}"/>
            </a:ext>
          </a:extLst>
        </xdr:cNvPr>
        <xdr:cNvPicPr/>
      </xdr:nvPicPr>
      <xdr:blipFill>
        <a:blip xmlns:r="http://schemas.openxmlformats.org/officeDocument/2006/relationships" r:embed="rId319"/>
        <a:stretch/>
      </xdr:blipFill>
      <xdr:spPr>
        <a:xfrm>
          <a:off x="8026534" y="765209764"/>
          <a:ext cx="2358299" cy="1724186"/>
        </a:xfrm>
        <a:prstGeom prst="rect">
          <a:avLst/>
        </a:prstGeom>
        <a:ln w="0">
          <a:noFill/>
        </a:ln>
      </xdr:spPr>
    </xdr:pic>
    <xdr:clientData/>
  </xdr:twoCellAnchor>
  <xdr:twoCellAnchor>
    <xdr:from>
      <xdr:col>4</xdr:col>
      <xdr:colOff>362595</xdr:colOff>
      <xdr:row>264</xdr:row>
      <xdr:rowOff>523860</xdr:rowOff>
    </xdr:from>
    <xdr:to>
      <xdr:col>4</xdr:col>
      <xdr:colOff>2493612</xdr:colOff>
      <xdr:row>264</xdr:row>
      <xdr:rowOff>2361660</xdr:rowOff>
    </xdr:to>
    <xdr:pic>
      <xdr:nvPicPr>
        <xdr:cNvPr id="496" name="Рисунок 594" descr="https://ironking.ru/upload/iblock/ab9/ab9bf2703d1b52043d312a88db1d08d2.jpg">
          <a:extLst>
            <a:ext uri="{FF2B5EF4-FFF2-40B4-BE49-F238E27FC236}">
              <a16:creationId xmlns:a16="http://schemas.microsoft.com/office/drawing/2014/main" id="{00000000-0008-0000-0000-0000F0010000}"/>
            </a:ext>
          </a:extLst>
        </xdr:cNvPr>
        <xdr:cNvPicPr/>
      </xdr:nvPicPr>
      <xdr:blipFill>
        <a:blip xmlns:r="http://schemas.openxmlformats.org/officeDocument/2006/relationships" r:embed="rId320"/>
        <a:stretch/>
      </xdr:blipFill>
      <xdr:spPr>
        <a:xfrm>
          <a:off x="8154045" y="631517010"/>
          <a:ext cx="2131017" cy="1837800"/>
        </a:xfrm>
        <a:prstGeom prst="rect">
          <a:avLst/>
        </a:prstGeom>
        <a:ln w="0">
          <a:noFill/>
        </a:ln>
      </xdr:spPr>
    </xdr:pic>
    <xdr:clientData/>
  </xdr:twoCellAnchor>
  <xdr:twoCellAnchor>
    <xdr:from>
      <xdr:col>4</xdr:col>
      <xdr:colOff>316777</xdr:colOff>
      <xdr:row>303</xdr:row>
      <xdr:rowOff>591842</xdr:rowOff>
    </xdr:from>
    <xdr:to>
      <xdr:col>4</xdr:col>
      <xdr:colOff>2539139</xdr:colOff>
      <xdr:row>303</xdr:row>
      <xdr:rowOff>2410922</xdr:rowOff>
    </xdr:to>
    <xdr:pic>
      <xdr:nvPicPr>
        <xdr:cNvPr id="497" name="Рисунок 595" descr="https://ironking.ru/upload/iblock/3e0/3e09b1e1c89fcb86214fa5f3534b50e5.jpg">
          <a:extLst>
            <a:ext uri="{FF2B5EF4-FFF2-40B4-BE49-F238E27FC236}">
              <a16:creationId xmlns:a16="http://schemas.microsoft.com/office/drawing/2014/main" id="{00000000-0008-0000-0000-0000F1010000}"/>
            </a:ext>
          </a:extLst>
        </xdr:cNvPr>
        <xdr:cNvPicPr/>
      </xdr:nvPicPr>
      <xdr:blipFill>
        <a:blip xmlns:r="http://schemas.openxmlformats.org/officeDocument/2006/relationships" r:embed="rId321"/>
        <a:stretch/>
      </xdr:blipFill>
      <xdr:spPr>
        <a:xfrm>
          <a:off x="8108227" y="746666042"/>
          <a:ext cx="2222362" cy="1819080"/>
        </a:xfrm>
        <a:prstGeom prst="rect">
          <a:avLst/>
        </a:prstGeom>
        <a:ln w="0">
          <a:noFill/>
        </a:ln>
      </xdr:spPr>
    </xdr:pic>
    <xdr:clientData/>
  </xdr:twoCellAnchor>
  <xdr:twoCellAnchor>
    <xdr:from>
      <xdr:col>4</xdr:col>
      <xdr:colOff>392742</xdr:colOff>
      <xdr:row>72</xdr:row>
      <xdr:rowOff>690054</xdr:rowOff>
    </xdr:from>
    <xdr:to>
      <xdr:col>4</xdr:col>
      <xdr:colOff>2559843</xdr:colOff>
      <xdr:row>72</xdr:row>
      <xdr:rowOff>2708934</xdr:rowOff>
    </xdr:to>
    <xdr:pic>
      <xdr:nvPicPr>
        <xdr:cNvPr id="498" name="Picture 14336" descr="https://ironking.ru/upload/iblock/b34/b341b447f3a245394d66d3fcc933d138.gif">
          <a:extLst>
            <a:ext uri="{FF2B5EF4-FFF2-40B4-BE49-F238E27FC236}">
              <a16:creationId xmlns:a16="http://schemas.microsoft.com/office/drawing/2014/main" id="{00000000-0008-0000-0000-0000F2010000}"/>
            </a:ext>
          </a:extLst>
        </xdr:cNvPr>
        <xdr:cNvPicPr/>
      </xdr:nvPicPr>
      <xdr:blipFill>
        <a:blip xmlns:r="http://schemas.openxmlformats.org/officeDocument/2006/relationships" r:embed="rId322"/>
        <a:stretch/>
      </xdr:blipFill>
      <xdr:spPr>
        <a:xfrm>
          <a:off x="8184192" y="133354254"/>
          <a:ext cx="2167101" cy="2018880"/>
        </a:xfrm>
        <a:prstGeom prst="rect">
          <a:avLst/>
        </a:prstGeom>
        <a:ln w="0">
          <a:noFill/>
        </a:ln>
      </xdr:spPr>
    </xdr:pic>
    <xdr:clientData/>
  </xdr:twoCellAnchor>
  <xdr:twoCellAnchor>
    <xdr:from>
      <xdr:col>4</xdr:col>
      <xdr:colOff>916779</xdr:colOff>
      <xdr:row>66</xdr:row>
      <xdr:rowOff>847095</xdr:rowOff>
    </xdr:from>
    <xdr:to>
      <xdr:col>4</xdr:col>
      <xdr:colOff>1952624</xdr:colOff>
      <xdr:row>66</xdr:row>
      <xdr:rowOff>2732775</xdr:rowOff>
    </xdr:to>
    <xdr:pic>
      <xdr:nvPicPr>
        <xdr:cNvPr id="500" name="Picture 27435">
          <a:extLst>
            <a:ext uri="{FF2B5EF4-FFF2-40B4-BE49-F238E27FC236}">
              <a16:creationId xmlns:a16="http://schemas.microsoft.com/office/drawing/2014/main" id="{00000000-0008-0000-0000-0000F4010000}"/>
            </a:ext>
          </a:extLst>
        </xdr:cNvPr>
        <xdr:cNvPicPr/>
      </xdr:nvPicPr>
      <xdr:blipFill>
        <a:blip xmlns:r="http://schemas.openxmlformats.org/officeDocument/2006/relationships" r:embed="rId323"/>
        <a:stretch/>
      </xdr:blipFill>
      <xdr:spPr>
        <a:xfrm>
          <a:off x="8708229" y="111451395"/>
          <a:ext cx="1035845" cy="1885680"/>
        </a:xfrm>
        <a:prstGeom prst="rect">
          <a:avLst/>
        </a:prstGeom>
        <a:ln w="0">
          <a:noFill/>
        </a:ln>
      </xdr:spPr>
    </xdr:pic>
    <xdr:clientData/>
  </xdr:twoCellAnchor>
  <xdr:twoCellAnchor>
    <xdr:from>
      <xdr:col>4</xdr:col>
      <xdr:colOff>387807</xdr:colOff>
      <xdr:row>266</xdr:row>
      <xdr:rowOff>594278</xdr:rowOff>
    </xdr:from>
    <xdr:to>
      <xdr:col>4</xdr:col>
      <xdr:colOff>2487801</xdr:colOff>
      <xdr:row>266</xdr:row>
      <xdr:rowOff>2175038</xdr:rowOff>
    </xdr:to>
    <xdr:pic>
      <xdr:nvPicPr>
        <xdr:cNvPr id="501" name="Picture 30422">
          <a:extLst>
            <a:ext uri="{FF2B5EF4-FFF2-40B4-BE49-F238E27FC236}">
              <a16:creationId xmlns:a16="http://schemas.microsoft.com/office/drawing/2014/main" id="{00000000-0008-0000-0000-0000F5010000}"/>
            </a:ext>
          </a:extLst>
        </xdr:cNvPr>
        <xdr:cNvPicPr/>
      </xdr:nvPicPr>
      <xdr:blipFill>
        <a:blip xmlns:r="http://schemas.openxmlformats.org/officeDocument/2006/relationships" r:embed="rId324"/>
        <a:stretch/>
      </xdr:blipFill>
      <xdr:spPr>
        <a:xfrm>
          <a:off x="8179257" y="637759628"/>
          <a:ext cx="2099994" cy="1580760"/>
        </a:xfrm>
        <a:prstGeom prst="rect">
          <a:avLst/>
        </a:prstGeom>
        <a:ln w="0">
          <a:noFill/>
        </a:ln>
      </xdr:spPr>
    </xdr:pic>
    <xdr:clientData/>
  </xdr:twoCellAnchor>
  <xdr:twoCellAnchor>
    <xdr:from>
      <xdr:col>4</xdr:col>
      <xdr:colOff>342780</xdr:colOff>
      <xdr:row>55</xdr:row>
      <xdr:rowOff>292828</xdr:rowOff>
    </xdr:from>
    <xdr:to>
      <xdr:col>4</xdr:col>
      <xdr:colOff>2649682</xdr:colOff>
      <xdr:row>55</xdr:row>
      <xdr:rowOff>2254468</xdr:rowOff>
    </xdr:to>
    <xdr:pic>
      <xdr:nvPicPr>
        <xdr:cNvPr id="502" name="Picture 39402" descr="IK 17 1">
          <a:extLst>
            <a:ext uri="{FF2B5EF4-FFF2-40B4-BE49-F238E27FC236}">
              <a16:creationId xmlns:a16="http://schemas.microsoft.com/office/drawing/2014/main" id="{00000000-0008-0000-0000-0000F6010000}"/>
            </a:ext>
          </a:extLst>
        </xdr:cNvPr>
        <xdr:cNvPicPr/>
      </xdr:nvPicPr>
      <xdr:blipFill>
        <a:blip xmlns:r="http://schemas.openxmlformats.org/officeDocument/2006/relationships" r:embed="rId325"/>
        <a:stretch/>
      </xdr:blipFill>
      <xdr:spPr>
        <a:xfrm>
          <a:off x="8134230" y="70453978"/>
          <a:ext cx="2306902" cy="1961640"/>
        </a:xfrm>
        <a:prstGeom prst="rect">
          <a:avLst/>
        </a:prstGeom>
        <a:ln w="0">
          <a:noFill/>
        </a:ln>
      </xdr:spPr>
    </xdr:pic>
    <xdr:clientData/>
  </xdr:twoCellAnchor>
  <xdr:twoCellAnchor>
    <xdr:from>
      <xdr:col>4</xdr:col>
      <xdr:colOff>572142</xdr:colOff>
      <xdr:row>311</xdr:row>
      <xdr:rowOff>624450</xdr:rowOff>
    </xdr:from>
    <xdr:to>
      <xdr:col>4</xdr:col>
      <xdr:colOff>2511047</xdr:colOff>
      <xdr:row>311</xdr:row>
      <xdr:rowOff>2529452</xdr:rowOff>
    </xdr:to>
    <xdr:pic>
      <xdr:nvPicPr>
        <xdr:cNvPr id="503" name="Рисунок 600" descr="https://ironking.ru/upload/iblock/ff8/ff8193aa58bbe0d91b98b7f8ec91087f.jpg">
          <a:extLst>
            <a:ext uri="{FF2B5EF4-FFF2-40B4-BE49-F238E27FC236}">
              <a16:creationId xmlns:a16="http://schemas.microsoft.com/office/drawing/2014/main" id="{00000000-0008-0000-0000-0000F7010000}"/>
            </a:ext>
          </a:extLst>
        </xdr:cNvPr>
        <xdr:cNvPicPr/>
      </xdr:nvPicPr>
      <xdr:blipFill>
        <a:blip xmlns:r="http://schemas.openxmlformats.org/officeDocument/2006/relationships" r:embed="rId326"/>
        <a:stretch/>
      </xdr:blipFill>
      <xdr:spPr>
        <a:xfrm>
          <a:off x="8363592" y="771387450"/>
          <a:ext cx="1938905" cy="1905002"/>
        </a:xfrm>
        <a:prstGeom prst="rect">
          <a:avLst/>
        </a:prstGeom>
        <a:ln w="0">
          <a:noFill/>
        </a:ln>
      </xdr:spPr>
    </xdr:pic>
    <xdr:clientData/>
  </xdr:twoCellAnchor>
  <xdr:twoCellAnchor>
    <xdr:from>
      <xdr:col>4</xdr:col>
      <xdr:colOff>438150</xdr:colOff>
      <xdr:row>267</xdr:row>
      <xdr:rowOff>552330</xdr:rowOff>
    </xdr:from>
    <xdr:to>
      <xdr:col>4</xdr:col>
      <xdr:colOff>2478760</xdr:colOff>
      <xdr:row>267</xdr:row>
      <xdr:rowOff>2343150</xdr:rowOff>
    </xdr:to>
    <xdr:pic>
      <xdr:nvPicPr>
        <xdr:cNvPr id="504" name="Рисунок 601" descr="https://ironking.ru/upload/iblock/494/494a9d93cb3ad839e28b078576abf84e.jpg">
          <a:extLst>
            <a:ext uri="{FF2B5EF4-FFF2-40B4-BE49-F238E27FC236}">
              <a16:creationId xmlns:a16="http://schemas.microsoft.com/office/drawing/2014/main" id="{00000000-0008-0000-0000-0000F8010000}"/>
            </a:ext>
          </a:extLst>
        </xdr:cNvPr>
        <xdr:cNvPicPr/>
      </xdr:nvPicPr>
      <xdr:blipFill>
        <a:blip xmlns:r="http://schemas.openxmlformats.org/officeDocument/2006/relationships" r:embed="rId327"/>
        <a:stretch/>
      </xdr:blipFill>
      <xdr:spPr>
        <a:xfrm>
          <a:off x="8229600" y="640803780"/>
          <a:ext cx="2040610" cy="1790820"/>
        </a:xfrm>
        <a:prstGeom prst="rect">
          <a:avLst/>
        </a:prstGeom>
        <a:ln w="0">
          <a:noFill/>
        </a:ln>
      </xdr:spPr>
    </xdr:pic>
    <xdr:clientData/>
  </xdr:twoCellAnchor>
  <xdr:twoCellAnchor>
    <xdr:from>
      <xdr:col>4</xdr:col>
      <xdr:colOff>190500</xdr:colOff>
      <xdr:row>268</xdr:row>
      <xdr:rowOff>457200</xdr:rowOff>
    </xdr:from>
    <xdr:to>
      <xdr:col>4</xdr:col>
      <xdr:colOff>2666999</xdr:colOff>
      <xdr:row>268</xdr:row>
      <xdr:rowOff>2457450</xdr:rowOff>
    </xdr:to>
    <xdr:pic>
      <xdr:nvPicPr>
        <xdr:cNvPr id="505" name="Рисунок 602" descr="https://ironking.ru/upload/iblock/019/01960e4555affa736d820e7237855210.jpg">
          <a:extLst>
            <a:ext uri="{FF2B5EF4-FFF2-40B4-BE49-F238E27FC236}">
              <a16:creationId xmlns:a16="http://schemas.microsoft.com/office/drawing/2014/main" id="{00000000-0008-0000-0000-0000F9010000}"/>
            </a:ext>
          </a:extLst>
        </xdr:cNvPr>
        <xdr:cNvPicPr/>
      </xdr:nvPicPr>
      <xdr:blipFill>
        <a:blip xmlns:r="http://schemas.openxmlformats.org/officeDocument/2006/relationships" r:embed="rId328"/>
        <a:stretch/>
      </xdr:blipFill>
      <xdr:spPr>
        <a:xfrm>
          <a:off x="7981950" y="643794750"/>
          <a:ext cx="2476499" cy="2000250"/>
        </a:xfrm>
        <a:prstGeom prst="rect">
          <a:avLst/>
        </a:prstGeom>
        <a:ln w="0">
          <a:noFill/>
        </a:ln>
      </xdr:spPr>
    </xdr:pic>
    <xdr:clientData/>
  </xdr:twoCellAnchor>
  <xdr:twoCellAnchor>
    <xdr:from>
      <xdr:col>4</xdr:col>
      <xdr:colOff>299311</xdr:colOff>
      <xdr:row>601</xdr:row>
      <xdr:rowOff>273363</xdr:rowOff>
    </xdr:from>
    <xdr:to>
      <xdr:col>4</xdr:col>
      <xdr:colOff>2511048</xdr:colOff>
      <xdr:row>601</xdr:row>
      <xdr:rowOff>1657353</xdr:rowOff>
    </xdr:to>
    <xdr:pic>
      <xdr:nvPicPr>
        <xdr:cNvPr id="506" name="Рисунок 290">
          <a:extLst>
            <a:ext uri="{FF2B5EF4-FFF2-40B4-BE49-F238E27FC236}">
              <a16:creationId xmlns:a16="http://schemas.microsoft.com/office/drawing/2014/main" id="{00000000-0008-0000-0000-0000FA010000}"/>
            </a:ext>
          </a:extLst>
        </xdr:cNvPr>
        <xdr:cNvPicPr/>
      </xdr:nvPicPr>
      <xdr:blipFill>
        <a:blip xmlns:r="http://schemas.openxmlformats.org/officeDocument/2006/relationships" r:embed="rId329"/>
        <a:stretch/>
      </xdr:blipFill>
      <xdr:spPr>
        <a:xfrm>
          <a:off x="8090761" y="1554620013"/>
          <a:ext cx="2211737" cy="1383990"/>
        </a:xfrm>
        <a:prstGeom prst="rect">
          <a:avLst/>
        </a:prstGeom>
        <a:ln w="0">
          <a:noFill/>
        </a:ln>
      </xdr:spPr>
    </xdr:pic>
    <xdr:clientData/>
  </xdr:twoCellAnchor>
  <xdr:twoCellAnchor>
    <xdr:from>
      <xdr:col>4</xdr:col>
      <xdr:colOff>187797</xdr:colOff>
      <xdr:row>603</xdr:row>
      <xdr:rowOff>837961</xdr:rowOff>
    </xdr:from>
    <xdr:to>
      <xdr:col>4</xdr:col>
      <xdr:colOff>2686050</xdr:colOff>
      <xdr:row>604</xdr:row>
      <xdr:rowOff>704854</xdr:rowOff>
    </xdr:to>
    <xdr:pic>
      <xdr:nvPicPr>
        <xdr:cNvPr id="507" name="Рисунок 291">
          <a:extLst>
            <a:ext uri="{FF2B5EF4-FFF2-40B4-BE49-F238E27FC236}">
              <a16:creationId xmlns:a16="http://schemas.microsoft.com/office/drawing/2014/main" id="{00000000-0008-0000-0000-0000FB010000}"/>
            </a:ext>
          </a:extLst>
        </xdr:cNvPr>
        <xdr:cNvPicPr/>
      </xdr:nvPicPr>
      <xdr:blipFill>
        <a:blip xmlns:r="http://schemas.openxmlformats.org/officeDocument/2006/relationships" r:embed="rId330"/>
        <a:stretch/>
      </xdr:blipFill>
      <xdr:spPr>
        <a:xfrm>
          <a:off x="7979247" y="1525199911"/>
          <a:ext cx="2498253" cy="1581393"/>
        </a:xfrm>
        <a:prstGeom prst="rect">
          <a:avLst/>
        </a:prstGeom>
        <a:ln w="0">
          <a:noFill/>
        </a:ln>
      </xdr:spPr>
    </xdr:pic>
    <xdr:clientData/>
  </xdr:twoCellAnchor>
  <xdr:twoCellAnchor>
    <xdr:from>
      <xdr:col>4</xdr:col>
      <xdr:colOff>514350</xdr:colOff>
      <xdr:row>606</xdr:row>
      <xdr:rowOff>133350</xdr:rowOff>
    </xdr:from>
    <xdr:to>
      <xdr:col>4</xdr:col>
      <xdr:colOff>2438400</xdr:colOff>
      <xdr:row>607</xdr:row>
      <xdr:rowOff>76200</xdr:rowOff>
    </xdr:to>
    <xdr:pic>
      <xdr:nvPicPr>
        <xdr:cNvPr id="508" name="Рисунок 292" descr="Диск Евро-Классик обрезиненный черный 50 кг. с хватами">
          <a:extLst>
            <a:ext uri="{FF2B5EF4-FFF2-40B4-BE49-F238E27FC236}">
              <a16:creationId xmlns:a16="http://schemas.microsoft.com/office/drawing/2014/main" id="{00000000-0008-0000-0000-0000FC010000}"/>
            </a:ext>
          </a:extLst>
        </xdr:cNvPr>
        <xdr:cNvPicPr/>
      </xdr:nvPicPr>
      <xdr:blipFill rotWithShape="1">
        <a:blip xmlns:r="http://schemas.openxmlformats.org/officeDocument/2006/relationships" r:embed="rId331"/>
        <a:srcRect l="14213" r="11483"/>
        <a:stretch/>
      </xdr:blipFill>
      <xdr:spPr>
        <a:xfrm>
          <a:off x="8305800" y="1529638800"/>
          <a:ext cx="1924050" cy="1657350"/>
        </a:xfrm>
        <a:prstGeom prst="rect">
          <a:avLst/>
        </a:prstGeom>
        <a:ln w="0">
          <a:noFill/>
        </a:ln>
      </xdr:spPr>
    </xdr:pic>
    <xdr:clientData/>
  </xdr:twoCellAnchor>
  <xdr:twoCellAnchor>
    <xdr:from>
      <xdr:col>4</xdr:col>
      <xdr:colOff>200130</xdr:colOff>
      <xdr:row>186</xdr:row>
      <xdr:rowOff>514350</xdr:rowOff>
    </xdr:from>
    <xdr:to>
      <xdr:col>4</xdr:col>
      <xdr:colOff>2618245</xdr:colOff>
      <xdr:row>186</xdr:row>
      <xdr:rowOff>2504790</xdr:rowOff>
    </xdr:to>
    <xdr:pic>
      <xdr:nvPicPr>
        <xdr:cNvPr id="509" name="Рисунок 602">
          <a:extLst>
            <a:ext uri="{FF2B5EF4-FFF2-40B4-BE49-F238E27FC236}">
              <a16:creationId xmlns:a16="http://schemas.microsoft.com/office/drawing/2014/main" id="{00000000-0008-0000-0000-0000FD010000}"/>
            </a:ext>
          </a:extLst>
        </xdr:cNvPr>
        <xdr:cNvPicPr/>
      </xdr:nvPicPr>
      <xdr:blipFill>
        <a:blip xmlns:r="http://schemas.openxmlformats.org/officeDocument/2006/relationships" r:embed="rId332"/>
        <a:stretch/>
      </xdr:blipFill>
      <xdr:spPr>
        <a:xfrm>
          <a:off x="7991580" y="426777150"/>
          <a:ext cx="2418115" cy="1990440"/>
        </a:xfrm>
        <a:prstGeom prst="rect">
          <a:avLst/>
        </a:prstGeom>
        <a:ln w="0">
          <a:noFill/>
        </a:ln>
      </xdr:spPr>
    </xdr:pic>
    <xdr:clientData/>
  </xdr:twoCellAnchor>
  <xdr:twoCellAnchor>
    <xdr:from>
      <xdr:col>4</xdr:col>
      <xdr:colOff>199218</xdr:colOff>
      <xdr:row>187</xdr:row>
      <xdr:rowOff>417016</xdr:rowOff>
    </xdr:from>
    <xdr:to>
      <xdr:col>4</xdr:col>
      <xdr:colOff>2537524</xdr:colOff>
      <xdr:row>187</xdr:row>
      <xdr:rowOff>2454976</xdr:rowOff>
    </xdr:to>
    <xdr:pic>
      <xdr:nvPicPr>
        <xdr:cNvPr id="510" name="Рисунок 604">
          <a:extLst>
            <a:ext uri="{FF2B5EF4-FFF2-40B4-BE49-F238E27FC236}">
              <a16:creationId xmlns:a16="http://schemas.microsoft.com/office/drawing/2014/main" id="{00000000-0008-0000-0000-0000FE010000}"/>
            </a:ext>
          </a:extLst>
        </xdr:cNvPr>
        <xdr:cNvPicPr/>
      </xdr:nvPicPr>
      <xdr:blipFill>
        <a:blip xmlns:r="http://schemas.openxmlformats.org/officeDocument/2006/relationships" r:embed="rId333"/>
        <a:stretch/>
      </xdr:blipFill>
      <xdr:spPr>
        <a:xfrm>
          <a:off x="7990668" y="429765916"/>
          <a:ext cx="2338306" cy="2037960"/>
        </a:xfrm>
        <a:prstGeom prst="rect">
          <a:avLst/>
        </a:prstGeom>
        <a:ln w="0">
          <a:noFill/>
        </a:ln>
      </xdr:spPr>
    </xdr:pic>
    <xdr:clientData/>
  </xdr:twoCellAnchor>
  <xdr:twoCellAnchor>
    <xdr:from>
      <xdr:col>4</xdr:col>
      <xdr:colOff>162000</xdr:colOff>
      <xdr:row>188</xdr:row>
      <xdr:rowOff>390690</xdr:rowOff>
    </xdr:from>
    <xdr:to>
      <xdr:col>4</xdr:col>
      <xdr:colOff>2615339</xdr:colOff>
      <xdr:row>188</xdr:row>
      <xdr:rowOff>2419290</xdr:rowOff>
    </xdr:to>
    <xdr:pic>
      <xdr:nvPicPr>
        <xdr:cNvPr id="511" name="Рисунок 606">
          <a:extLst>
            <a:ext uri="{FF2B5EF4-FFF2-40B4-BE49-F238E27FC236}">
              <a16:creationId xmlns:a16="http://schemas.microsoft.com/office/drawing/2014/main" id="{00000000-0008-0000-0000-0000FF010000}"/>
            </a:ext>
          </a:extLst>
        </xdr:cNvPr>
        <xdr:cNvPicPr/>
      </xdr:nvPicPr>
      <xdr:blipFill>
        <a:blip xmlns:r="http://schemas.openxmlformats.org/officeDocument/2006/relationships" r:embed="rId334"/>
        <a:stretch/>
      </xdr:blipFill>
      <xdr:spPr>
        <a:xfrm>
          <a:off x="7953450" y="432825690"/>
          <a:ext cx="2453339" cy="2028600"/>
        </a:xfrm>
        <a:prstGeom prst="rect">
          <a:avLst/>
        </a:prstGeom>
        <a:ln w="0">
          <a:noFill/>
        </a:ln>
      </xdr:spPr>
    </xdr:pic>
    <xdr:clientData/>
  </xdr:twoCellAnchor>
  <xdr:twoCellAnchor>
    <xdr:from>
      <xdr:col>4</xdr:col>
      <xdr:colOff>75967</xdr:colOff>
      <xdr:row>189</xdr:row>
      <xdr:rowOff>606874</xdr:rowOff>
    </xdr:from>
    <xdr:to>
      <xdr:col>4</xdr:col>
      <xdr:colOff>2566906</xdr:colOff>
      <xdr:row>189</xdr:row>
      <xdr:rowOff>2463754</xdr:rowOff>
    </xdr:to>
    <xdr:pic>
      <xdr:nvPicPr>
        <xdr:cNvPr id="512" name="Рисунок 608">
          <a:extLst>
            <a:ext uri="{FF2B5EF4-FFF2-40B4-BE49-F238E27FC236}">
              <a16:creationId xmlns:a16="http://schemas.microsoft.com/office/drawing/2014/main" id="{00000000-0008-0000-0000-000000020000}"/>
            </a:ext>
          </a:extLst>
        </xdr:cNvPr>
        <xdr:cNvPicPr/>
      </xdr:nvPicPr>
      <xdr:blipFill>
        <a:blip xmlns:r="http://schemas.openxmlformats.org/officeDocument/2006/relationships" r:embed="rId335"/>
        <a:stretch/>
      </xdr:blipFill>
      <xdr:spPr>
        <a:xfrm>
          <a:off x="7867417" y="436127974"/>
          <a:ext cx="2490939" cy="1856880"/>
        </a:xfrm>
        <a:prstGeom prst="rect">
          <a:avLst/>
        </a:prstGeom>
        <a:ln w="0">
          <a:noFill/>
        </a:ln>
      </xdr:spPr>
    </xdr:pic>
    <xdr:clientData/>
  </xdr:twoCellAnchor>
  <xdr:twoCellAnchor>
    <xdr:from>
      <xdr:col>4</xdr:col>
      <xdr:colOff>258305</xdr:colOff>
      <xdr:row>190</xdr:row>
      <xdr:rowOff>636399</xdr:rowOff>
    </xdr:from>
    <xdr:to>
      <xdr:col>4</xdr:col>
      <xdr:colOff>2647627</xdr:colOff>
      <xdr:row>190</xdr:row>
      <xdr:rowOff>2299238</xdr:rowOff>
    </xdr:to>
    <xdr:pic>
      <xdr:nvPicPr>
        <xdr:cNvPr id="513" name="Рисунок 611">
          <a:extLst>
            <a:ext uri="{FF2B5EF4-FFF2-40B4-BE49-F238E27FC236}">
              <a16:creationId xmlns:a16="http://schemas.microsoft.com/office/drawing/2014/main" id="{00000000-0008-0000-0000-000001020000}"/>
            </a:ext>
          </a:extLst>
        </xdr:cNvPr>
        <xdr:cNvPicPr/>
      </xdr:nvPicPr>
      <xdr:blipFill>
        <a:blip xmlns:r="http://schemas.openxmlformats.org/officeDocument/2006/relationships" r:embed="rId336"/>
        <a:stretch/>
      </xdr:blipFill>
      <xdr:spPr>
        <a:xfrm>
          <a:off x="8049755" y="439243599"/>
          <a:ext cx="2389322" cy="1662839"/>
        </a:xfrm>
        <a:prstGeom prst="rect">
          <a:avLst/>
        </a:prstGeom>
        <a:ln w="0">
          <a:noFill/>
        </a:ln>
      </xdr:spPr>
    </xdr:pic>
    <xdr:clientData/>
  </xdr:twoCellAnchor>
  <xdr:twoCellAnchor>
    <xdr:from>
      <xdr:col>4</xdr:col>
      <xdr:colOff>242161</xdr:colOff>
      <xdr:row>191</xdr:row>
      <xdr:rowOff>376802</xdr:rowOff>
    </xdr:from>
    <xdr:to>
      <xdr:col>4</xdr:col>
      <xdr:colOff>2679915</xdr:colOff>
      <xdr:row>191</xdr:row>
      <xdr:rowOff>2620828</xdr:rowOff>
    </xdr:to>
    <xdr:pic>
      <xdr:nvPicPr>
        <xdr:cNvPr id="514" name="Рисунок 613">
          <a:extLst>
            <a:ext uri="{FF2B5EF4-FFF2-40B4-BE49-F238E27FC236}">
              <a16:creationId xmlns:a16="http://schemas.microsoft.com/office/drawing/2014/main" id="{00000000-0008-0000-0000-000002020000}"/>
            </a:ext>
          </a:extLst>
        </xdr:cNvPr>
        <xdr:cNvPicPr/>
      </xdr:nvPicPr>
      <xdr:blipFill>
        <a:blip xmlns:r="http://schemas.openxmlformats.org/officeDocument/2006/relationships" r:embed="rId337"/>
        <a:stretch/>
      </xdr:blipFill>
      <xdr:spPr>
        <a:xfrm>
          <a:off x="8033611" y="442070102"/>
          <a:ext cx="2437754" cy="2244026"/>
        </a:xfrm>
        <a:prstGeom prst="rect">
          <a:avLst/>
        </a:prstGeom>
        <a:ln w="0">
          <a:noFill/>
        </a:ln>
      </xdr:spPr>
    </xdr:pic>
    <xdr:clientData/>
  </xdr:twoCellAnchor>
  <xdr:twoCellAnchor>
    <xdr:from>
      <xdr:col>4</xdr:col>
      <xdr:colOff>239255</xdr:colOff>
      <xdr:row>192</xdr:row>
      <xdr:rowOff>580890</xdr:rowOff>
    </xdr:from>
    <xdr:to>
      <xdr:col>4</xdr:col>
      <xdr:colOff>2660865</xdr:colOff>
      <xdr:row>192</xdr:row>
      <xdr:rowOff>2196562</xdr:rowOff>
    </xdr:to>
    <xdr:pic>
      <xdr:nvPicPr>
        <xdr:cNvPr id="515" name="Рисунок 615">
          <a:extLst>
            <a:ext uri="{FF2B5EF4-FFF2-40B4-BE49-F238E27FC236}">
              <a16:creationId xmlns:a16="http://schemas.microsoft.com/office/drawing/2014/main" id="{00000000-0008-0000-0000-000003020000}"/>
            </a:ext>
          </a:extLst>
        </xdr:cNvPr>
        <xdr:cNvPicPr/>
      </xdr:nvPicPr>
      <xdr:blipFill>
        <a:blip xmlns:r="http://schemas.openxmlformats.org/officeDocument/2006/relationships" r:embed="rId338"/>
        <a:stretch/>
      </xdr:blipFill>
      <xdr:spPr>
        <a:xfrm>
          <a:off x="8030705" y="445360290"/>
          <a:ext cx="2421610" cy="1615672"/>
        </a:xfrm>
        <a:prstGeom prst="rect">
          <a:avLst/>
        </a:prstGeom>
        <a:ln w="0">
          <a:noFill/>
        </a:ln>
      </xdr:spPr>
    </xdr:pic>
    <xdr:clientData/>
  </xdr:twoCellAnchor>
  <xdr:twoCellAnchor>
    <xdr:from>
      <xdr:col>4</xdr:col>
      <xdr:colOff>346130</xdr:colOff>
      <xdr:row>193</xdr:row>
      <xdr:rowOff>491452</xdr:rowOff>
    </xdr:from>
    <xdr:to>
      <xdr:col>4</xdr:col>
      <xdr:colOff>2636004</xdr:colOff>
      <xdr:row>193</xdr:row>
      <xdr:rowOff>2386492</xdr:rowOff>
    </xdr:to>
    <xdr:pic>
      <xdr:nvPicPr>
        <xdr:cNvPr id="516" name="Рисунок 618">
          <a:extLst>
            <a:ext uri="{FF2B5EF4-FFF2-40B4-BE49-F238E27FC236}">
              <a16:creationId xmlns:a16="http://schemas.microsoft.com/office/drawing/2014/main" id="{00000000-0008-0000-0000-000004020000}"/>
            </a:ext>
          </a:extLst>
        </xdr:cNvPr>
        <xdr:cNvPicPr/>
      </xdr:nvPicPr>
      <xdr:blipFill>
        <a:blip xmlns:r="http://schemas.openxmlformats.org/officeDocument/2006/relationships" r:embed="rId339"/>
        <a:stretch/>
      </xdr:blipFill>
      <xdr:spPr>
        <a:xfrm>
          <a:off x="8137580" y="448356952"/>
          <a:ext cx="2289874" cy="1895040"/>
        </a:xfrm>
        <a:prstGeom prst="rect">
          <a:avLst/>
        </a:prstGeom>
        <a:ln w="0">
          <a:noFill/>
        </a:ln>
      </xdr:spPr>
    </xdr:pic>
    <xdr:clientData/>
  </xdr:twoCellAnchor>
  <xdr:twoCellAnchor>
    <xdr:from>
      <xdr:col>4</xdr:col>
      <xdr:colOff>571680</xdr:colOff>
      <xdr:row>194</xdr:row>
      <xdr:rowOff>466098</xdr:rowOff>
    </xdr:from>
    <xdr:to>
      <xdr:col>4</xdr:col>
      <xdr:colOff>2195593</xdr:colOff>
      <xdr:row>194</xdr:row>
      <xdr:rowOff>2313618</xdr:rowOff>
    </xdr:to>
    <xdr:pic>
      <xdr:nvPicPr>
        <xdr:cNvPr id="517" name="Рисунок 621">
          <a:extLst>
            <a:ext uri="{FF2B5EF4-FFF2-40B4-BE49-F238E27FC236}">
              <a16:creationId xmlns:a16="http://schemas.microsoft.com/office/drawing/2014/main" id="{00000000-0008-0000-0000-000005020000}"/>
            </a:ext>
          </a:extLst>
        </xdr:cNvPr>
        <xdr:cNvPicPr/>
      </xdr:nvPicPr>
      <xdr:blipFill>
        <a:blip xmlns:r="http://schemas.openxmlformats.org/officeDocument/2006/relationships" r:embed="rId340"/>
        <a:stretch/>
      </xdr:blipFill>
      <xdr:spPr>
        <a:xfrm>
          <a:off x="8363130" y="451417698"/>
          <a:ext cx="1623913" cy="1847520"/>
        </a:xfrm>
        <a:prstGeom prst="rect">
          <a:avLst/>
        </a:prstGeom>
        <a:ln w="0">
          <a:noFill/>
        </a:ln>
      </xdr:spPr>
    </xdr:pic>
    <xdr:clientData/>
  </xdr:twoCellAnchor>
  <xdr:twoCellAnchor>
    <xdr:from>
      <xdr:col>4</xdr:col>
      <xdr:colOff>664488</xdr:colOff>
      <xdr:row>90</xdr:row>
      <xdr:rowOff>503207</xdr:rowOff>
    </xdr:from>
    <xdr:to>
      <xdr:col>4</xdr:col>
      <xdr:colOff>2214561</xdr:colOff>
      <xdr:row>90</xdr:row>
      <xdr:rowOff>2548949</xdr:rowOff>
    </xdr:to>
    <xdr:pic>
      <xdr:nvPicPr>
        <xdr:cNvPr id="523" name="Picture 24453">
          <a:extLst>
            <a:ext uri="{FF2B5EF4-FFF2-40B4-BE49-F238E27FC236}">
              <a16:creationId xmlns:a16="http://schemas.microsoft.com/office/drawing/2014/main" id="{00000000-0008-0000-0000-00000B020000}"/>
            </a:ext>
          </a:extLst>
        </xdr:cNvPr>
        <xdr:cNvPicPr/>
      </xdr:nvPicPr>
      <xdr:blipFill>
        <a:blip xmlns:r="http://schemas.openxmlformats.org/officeDocument/2006/relationships" r:embed="rId341"/>
        <a:stretch/>
      </xdr:blipFill>
      <xdr:spPr>
        <a:xfrm>
          <a:off x="8455938" y="187974257"/>
          <a:ext cx="1550073" cy="2045742"/>
        </a:xfrm>
        <a:prstGeom prst="rect">
          <a:avLst/>
        </a:prstGeom>
        <a:ln w="0">
          <a:noFill/>
        </a:ln>
      </xdr:spPr>
    </xdr:pic>
    <xdr:clientData/>
  </xdr:twoCellAnchor>
  <xdr:twoCellAnchor>
    <xdr:from>
      <xdr:col>4</xdr:col>
      <xdr:colOff>190500</xdr:colOff>
      <xdr:row>269</xdr:row>
      <xdr:rowOff>590550</xdr:rowOff>
    </xdr:from>
    <xdr:to>
      <xdr:col>4</xdr:col>
      <xdr:colOff>2762250</xdr:colOff>
      <xdr:row>269</xdr:row>
      <xdr:rowOff>2552700</xdr:rowOff>
    </xdr:to>
    <xdr:pic>
      <xdr:nvPicPr>
        <xdr:cNvPr id="524" name="Picture 19535">
          <a:extLst>
            <a:ext uri="{FF2B5EF4-FFF2-40B4-BE49-F238E27FC236}">
              <a16:creationId xmlns:a16="http://schemas.microsoft.com/office/drawing/2014/main" id="{00000000-0008-0000-0000-00000C020000}"/>
            </a:ext>
          </a:extLst>
        </xdr:cNvPr>
        <xdr:cNvPicPr/>
      </xdr:nvPicPr>
      <xdr:blipFill>
        <a:blip xmlns:r="http://schemas.openxmlformats.org/officeDocument/2006/relationships" r:embed="rId342"/>
        <a:stretch/>
      </xdr:blipFill>
      <xdr:spPr>
        <a:xfrm>
          <a:off x="7981950" y="647014200"/>
          <a:ext cx="2571750" cy="1962150"/>
        </a:xfrm>
        <a:prstGeom prst="rect">
          <a:avLst/>
        </a:prstGeom>
        <a:ln w="0">
          <a:noFill/>
        </a:ln>
      </xdr:spPr>
    </xdr:pic>
    <xdr:clientData/>
  </xdr:twoCellAnchor>
  <xdr:twoCellAnchor>
    <xdr:from>
      <xdr:col>4</xdr:col>
      <xdr:colOff>522706</xdr:colOff>
      <xdr:row>837</xdr:row>
      <xdr:rowOff>321721</xdr:rowOff>
    </xdr:from>
    <xdr:to>
      <xdr:col>4</xdr:col>
      <xdr:colOff>2293906</xdr:colOff>
      <xdr:row>841</xdr:row>
      <xdr:rowOff>123961</xdr:rowOff>
    </xdr:to>
    <xdr:pic>
      <xdr:nvPicPr>
        <xdr:cNvPr id="527" name="Рисунок 125">
          <a:extLst>
            <a:ext uri="{FF2B5EF4-FFF2-40B4-BE49-F238E27FC236}">
              <a16:creationId xmlns:a16="http://schemas.microsoft.com/office/drawing/2014/main" id="{00000000-0008-0000-0000-00000F020000}"/>
            </a:ext>
          </a:extLst>
        </xdr:cNvPr>
        <xdr:cNvPicPr/>
      </xdr:nvPicPr>
      <xdr:blipFill>
        <a:blip xmlns:r="http://schemas.openxmlformats.org/officeDocument/2006/relationships" r:embed="rId343"/>
        <a:stretch/>
      </xdr:blipFill>
      <xdr:spPr>
        <a:xfrm>
          <a:off x="8314156" y="1707411271"/>
          <a:ext cx="1771200" cy="2088240"/>
        </a:xfrm>
        <a:prstGeom prst="rect">
          <a:avLst/>
        </a:prstGeom>
        <a:ln w="0">
          <a:noFill/>
        </a:ln>
      </xdr:spPr>
    </xdr:pic>
    <xdr:clientData/>
  </xdr:twoCellAnchor>
  <xdr:twoCellAnchor>
    <xdr:from>
      <xdr:col>4</xdr:col>
      <xdr:colOff>236432</xdr:colOff>
      <xdr:row>844</xdr:row>
      <xdr:rowOff>334184</xdr:rowOff>
    </xdr:from>
    <xdr:to>
      <xdr:col>4</xdr:col>
      <xdr:colOff>2550762</xdr:colOff>
      <xdr:row>847</xdr:row>
      <xdr:rowOff>289301</xdr:rowOff>
    </xdr:to>
    <xdr:pic>
      <xdr:nvPicPr>
        <xdr:cNvPr id="528" name="Рисунок 126">
          <a:extLst>
            <a:ext uri="{FF2B5EF4-FFF2-40B4-BE49-F238E27FC236}">
              <a16:creationId xmlns:a16="http://schemas.microsoft.com/office/drawing/2014/main" id="{00000000-0008-0000-0000-000010020000}"/>
            </a:ext>
          </a:extLst>
        </xdr:cNvPr>
        <xdr:cNvPicPr/>
      </xdr:nvPicPr>
      <xdr:blipFill>
        <a:blip xmlns:r="http://schemas.openxmlformats.org/officeDocument/2006/relationships" r:embed="rId344"/>
        <a:stretch/>
      </xdr:blipFill>
      <xdr:spPr>
        <a:xfrm>
          <a:off x="8027882" y="1711424234"/>
          <a:ext cx="2314330" cy="1669617"/>
        </a:xfrm>
        <a:prstGeom prst="rect">
          <a:avLst/>
        </a:prstGeom>
        <a:ln w="0">
          <a:noFill/>
        </a:ln>
      </xdr:spPr>
    </xdr:pic>
    <xdr:clientData/>
  </xdr:twoCellAnchor>
  <xdr:twoCellAnchor>
    <xdr:from>
      <xdr:col>4</xdr:col>
      <xdr:colOff>468178</xdr:colOff>
      <xdr:row>858</xdr:row>
      <xdr:rowOff>16143</xdr:rowOff>
    </xdr:from>
    <xdr:to>
      <xdr:col>4</xdr:col>
      <xdr:colOff>2486187</xdr:colOff>
      <xdr:row>860</xdr:row>
      <xdr:rowOff>52951</xdr:rowOff>
    </xdr:to>
    <xdr:pic>
      <xdr:nvPicPr>
        <xdr:cNvPr id="529" name="Рисунок 127" descr="C:\Users\Партнерство Титан\Desktop\image_mini.jpg">
          <a:extLst>
            <a:ext uri="{FF2B5EF4-FFF2-40B4-BE49-F238E27FC236}">
              <a16:creationId xmlns:a16="http://schemas.microsoft.com/office/drawing/2014/main" id="{00000000-0008-0000-0000-000011020000}"/>
            </a:ext>
          </a:extLst>
        </xdr:cNvPr>
        <xdr:cNvPicPr/>
      </xdr:nvPicPr>
      <xdr:blipFill>
        <a:blip xmlns:r="http://schemas.openxmlformats.org/officeDocument/2006/relationships" r:embed="rId345"/>
        <a:stretch/>
      </xdr:blipFill>
      <xdr:spPr>
        <a:xfrm>
          <a:off x="8259628" y="1719107193"/>
          <a:ext cx="2018009" cy="1179808"/>
        </a:xfrm>
        <a:prstGeom prst="rect">
          <a:avLst/>
        </a:prstGeom>
        <a:ln w="0">
          <a:noFill/>
        </a:ln>
      </xdr:spPr>
    </xdr:pic>
    <xdr:clientData/>
  </xdr:twoCellAnchor>
  <xdr:twoCellAnchor>
    <xdr:from>
      <xdr:col>4</xdr:col>
      <xdr:colOff>565042</xdr:colOff>
      <xdr:row>853</xdr:row>
      <xdr:rowOff>0</xdr:rowOff>
    </xdr:from>
    <xdr:to>
      <xdr:col>4</xdr:col>
      <xdr:colOff>2340890</xdr:colOff>
      <xdr:row>854</xdr:row>
      <xdr:rowOff>559876</xdr:rowOff>
    </xdr:to>
    <xdr:pic>
      <xdr:nvPicPr>
        <xdr:cNvPr id="530" name="Рисунок 128">
          <a:extLst>
            <a:ext uri="{FF2B5EF4-FFF2-40B4-BE49-F238E27FC236}">
              <a16:creationId xmlns:a16="http://schemas.microsoft.com/office/drawing/2014/main" id="{00000000-0008-0000-0000-000012020000}"/>
            </a:ext>
          </a:extLst>
        </xdr:cNvPr>
        <xdr:cNvPicPr/>
      </xdr:nvPicPr>
      <xdr:blipFill>
        <a:blip xmlns:r="http://schemas.openxmlformats.org/officeDocument/2006/relationships" r:embed="rId346"/>
        <a:stretch/>
      </xdr:blipFill>
      <xdr:spPr>
        <a:xfrm>
          <a:off x="8356492" y="1716233550"/>
          <a:ext cx="1775848" cy="1131376"/>
        </a:xfrm>
        <a:prstGeom prst="rect">
          <a:avLst/>
        </a:prstGeom>
        <a:ln w="0">
          <a:noFill/>
        </a:ln>
      </xdr:spPr>
    </xdr:pic>
    <xdr:clientData/>
  </xdr:twoCellAnchor>
  <xdr:twoCellAnchor>
    <xdr:from>
      <xdr:col>4</xdr:col>
      <xdr:colOff>441408</xdr:colOff>
      <xdr:row>862</xdr:row>
      <xdr:rowOff>488930</xdr:rowOff>
    </xdr:from>
    <xdr:to>
      <xdr:col>4</xdr:col>
      <xdr:colOff>2437753</xdr:colOff>
      <xdr:row>864</xdr:row>
      <xdr:rowOff>457200</xdr:rowOff>
    </xdr:to>
    <xdr:pic>
      <xdr:nvPicPr>
        <xdr:cNvPr id="531" name="Рисунок 129">
          <a:extLst>
            <a:ext uri="{FF2B5EF4-FFF2-40B4-BE49-F238E27FC236}">
              <a16:creationId xmlns:a16="http://schemas.microsoft.com/office/drawing/2014/main" id="{00000000-0008-0000-0000-000013020000}"/>
            </a:ext>
          </a:extLst>
        </xdr:cNvPr>
        <xdr:cNvPicPr/>
      </xdr:nvPicPr>
      <xdr:blipFill>
        <a:blip xmlns:r="http://schemas.openxmlformats.org/officeDocument/2006/relationships" r:embed="rId347"/>
        <a:stretch/>
      </xdr:blipFill>
      <xdr:spPr>
        <a:xfrm>
          <a:off x="8232858" y="1721865980"/>
          <a:ext cx="1996345" cy="1111270"/>
        </a:xfrm>
        <a:prstGeom prst="rect">
          <a:avLst/>
        </a:prstGeom>
        <a:ln w="0">
          <a:noFill/>
        </a:ln>
      </xdr:spPr>
    </xdr:pic>
    <xdr:clientData/>
  </xdr:twoCellAnchor>
  <xdr:twoCellAnchor>
    <xdr:from>
      <xdr:col>4</xdr:col>
      <xdr:colOff>597330</xdr:colOff>
      <xdr:row>828</xdr:row>
      <xdr:rowOff>339025</xdr:rowOff>
    </xdr:from>
    <xdr:to>
      <xdr:col>4</xdr:col>
      <xdr:colOff>2229689</xdr:colOff>
      <xdr:row>830</xdr:row>
      <xdr:rowOff>375835</xdr:rowOff>
    </xdr:to>
    <xdr:pic>
      <xdr:nvPicPr>
        <xdr:cNvPr id="532" name="Рисунок 131">
          <a:extLst>
            <a:ext uri="{FF2B5EF4-FFF2-40B4-BE49-F238E27FC236}">
              <a16:creationId xmlns:a16="http://schemas.microsoft.com/office/drawing/2014/main" id="{00000000-0008-0000-0000-000014020000}"/>
            </a:ext>
          </a:extLst>
        </xdr:cNvPr>
        <xdr:cNvPicPr/>
      </xdr:nvPicPr>
      <xdr:blipFill>
        <a:blip xmlns:r="http://schemas.openxmlformats.org/officeDocument/2006/relationships" r:embed="rId348"/>
        <a:stretch/>
      </xdr:blipFill>
      <xdr:spPr>
        <a:xfrm>
          <a:off x="8388780" y="1702285075"/>
          <a:ext cx="1632359" cy="1179810"/>
        </a:xfrm>
        <a:prstGeom prst="rect">
          <a:avLst/>
        </a:prstGeom>
        <a:ln w="0">
          <a:noFill/>
        </a:ln>
      </xdr:spPr>
    </xdr:pic>
    <xdr:clientData/>
  </xdr:twoCellAnchor>
  <xdr:twoCellAnchor>
    <xdr:from>
      <xdr:col>4</xdr:col>
      <xdr:colOff>548898</xdr:colOff>
      <xdr:row>833</xdr:row>
      <xdr:rowOff>298279</xdr:rowOff>
    </xdr:from>
    <xdr:to>
      <xdr:col>4</xdr:col>
      <xdr:colOff>2324746</xdr:colOff>
      <xdr:row>835</xdr:row>
      <xdr:rowOff>278968</xdr:rowOff>
    </xdr:to>
    <xdr:pic>
      <xdr:nvPicPr>
        <xdr:cNvPr id="533" name="Рисунок 133">
          <a:extLst>
            <a:ext uri="{FF2B5EF4-FFF2-40B4-BE49-F238E27FC236}">
              <a16:creationId xmlns:a16="http://schemas.microsoft.com/office/drawing/2014/main" id="{00000000-0008-0000-0000-000015020000}"/>
            </a:ext>
          </a:extLst>
        </xdr:cNvPr>
        <xdr:cNvPicPr/>
      </xdr:nvPicPr>
      <xdr:blipFill>
        <a:blip xmlns:r="http://schemas.openxmlformats.org/officeDocument/2006/relationships" r:embed="rId346"/>
        <a:stretch/>
      </xdr:blipFill>
      <xdr:spPr>
        <a:xfrm>
          <a:off x="8340348" y="1705101829"/>
          <a:ext cx="1775848" cy="1123689"/>
        </a:xfrm>
        <a:prstGeom prst="rect">
          <a:avLst/>
        </a:prstGeom>
        <a:ln w="0">
          <a:noFill/>
        </a:ln>
      </xdr:spPr>
    </xdr:pic>
    <xdr:clientData/>
  </xdr:twoCellAnchor>
  <xdr:twoCellAnchor>
    <xdr:from>
      <xdr:col>4</xdr:col>
      <xdr:colOff>905144</xdr:colOff>
      <xdr:row>886</xdr:row>
      <xdr:rowOff>117055</xdr:rowOff>
    </xdr:from>
    <xdr:to>
      <xdr:col>4</xdr:col>
      <xdr:colOff>1968500</xdr:colOff>
      <xdr:row>886</xdr:row>
      <xdr:rowOff>1095375</xdr:rowOff>
    </xdr:to>
    <xdr:pic>
      <xdr:nvPicPr>
        <xdr:cNvPr id="534" name="Picture 21391">
          <a:extLst>
            <a:ext uri="{FF2B5EF4-FFF2-40B4-BE49-F238E27FC236}">
              <a16:creationId xmlns:a16="http://schemas.microsoft.com/office/drawing/2014/main" id="{00000000-0008-0000-0000-000016020000}"/>
            </a:ext>
          </a:extLst>
        </xdr:cNvPr>
        <xdr:cNvPicPr/>
      </xdr:nvPicPr>
      <xdr:blipFill>
        <a:blip xmlns:r="http://schemas.openxmlformats.org/officeDocument/2006/relationships" r:embed="rId349"/>
        <a:stretch/>
      </xdr:blipFill>
      <xdr:spPr>
        <a:xfrm>
          <a:off x="8696594" y="1761861055"/>
          <a:ext cx="1063356" cy="978320"/>
        </a:xfrm>
        <a:prstGeom prst="rect">
          <a:avLst/>
        </a:prstGeom>
        <a:ln w="0">
          <a:noFill/>
        </a:ln>
      </xdr:spPr>
    </xdr:pic>
    <xdr:clientData/>
  </xdr:twoCellAnchor>
  <xdr:twoCellAnchor>
    <xdr:from>
      <xdr:col>4</xdr:col>
      <xdr:colOff>968375</xdr:colOff>
      <xdr:row>887</xdr:row>
      <xdr:rowOff>260305</xdr:rowOff>
    </xdr:from>
    <xdr:to>
      <xdr:col>4</xdr:col>
      <xdr:colOff>2034758</xdr:colOff>
      <xdr:row>887</xdr:row>
      <xdr:rowOff>1206500</xdr:rowOff>
    </xdr:to>
    <xdr:pic>
      <xdr:nvPicPr>
        <xdr:cNvPr id="535" name="Picture 21391">
          <a:extLst>
            <a:ext uri="{FF2B5EF4-FFF2-40B4-BE49-F238E27FC236}">
              <a16:creationId xmlns:a16="http://schemas.microsoft.com/office/drawing/2014/main" id="{00000000-0008-0000-0000-000017020000}"/>
            </a:ext>
          </a:extLst>
        </xdr:cNvPr>
        <xdr:cNvPicPr/>
      </xdr:nvPicPr>
      <xdr:blipFill>
        <a:blip xmlns:r="http://schemas.openxmlformats.org/officeDocument/2006/relationships" r:embed="rId349"/>
        <a:stretch/>
      </xdr:blipFill>
      <xdr:spPr>
        <a:xfrm>
          <a:off x="8759825" y="1763242555"/>
          <a:ext cx="1066383" cy="946195"/>
        </a:xfrm>
        <a:prstGeom prst="rect">
          <a:avLst/>
        </a:prstGeom>
        <a:ln w="0">
          <a:noFill/>
        </a:ln>
      </xdr:spPr>
    </xdr:pic>
    <xdr:clientData/>
  </xdr:twoCellAnchor>
  <xdr:twoCellAnchor>
    <xdr:from>
      <xdr:col>4</xdr:col>
      <xdr:colOff>904066</xdr:colOff>
      <xdr:row>885</xdr:row>
      <xdr:rowOff>133200</xdr:rowOff>
    </xdr:from>
    <xdr:to>
      <xdr:col>4</xdr:col>
      <xdr:colOff>1969576</xdr:colOff>
      <xdr:row>885</xdr:row>
      <xdr:rowOff>1081652</xdr:rowOff>
    </xdr:to>
    <xdr:pic>
      <xdr:nvPicPr>
        <xdr:cNvPr id="536" name="Picture 21391">
          <a:extLst>
            <a:ext uri="{FF2B5EF4-FFF2-40B4-BE49-F238E27FC236}">
              <a16:creationId xmlns:a16="http://schemas.microsoft.com/office/drawing/2014/main" id="{00000000-0008-0000-0000-000018020000}"/>
            </a:ext>
          </a:extLst>
        </xdr:cNvPr>
        <xdr:cNvPicPr/>
      </xdr:nvPicPr>
      <xdr:blipFill>
        <a:blip xmlns:r="http://schemas.openxmlformats.org/officeDocument/2006/relationships" r:embed="rId349"/>
        <a:stretch/>
      </xdr:blipFill>
      <xdr:spPr>
        <a:xfrm>
          <a:off x="8695516" y="1760638950"/>
          <a:ext cx="1065510" cy="948452"/>
        </a:xfrm>
        <a:prstGeom prst="rect">
          <a:avLst/>
        </a:prstGeom>
        <a:ln w="0">
          <a:noFill/>
        </a:ln>
      </xdr:spPr>
    </xdr:pic>
    <xdr:clientData/>
  </xdr:twoCellAnchor>
  <xdr:twoCellAnchor>
    <xdr:from>
      <xdr:col>4</xdr:col>
      <xdr:colOff>1037417</xdr:colOff>
      <xdr:row>884</xdr:row>
      <xdr:rowOff>150725</xdr:rowOff>
    </xdr:from>
    <xdr:to>
      <xdr:col>4</xdr:col>
      <xdr:colOff>2038349</xdr:colOff>
      <xdr:row>884</xdr:row>
      <xdr:rowOff>1138803</xdr:rowOff>
    </xdr:to>
    <xdr:pic>
      <xdr:nvPicPr>
        <xdr:cNvPr id="537" name="Picture 21391">
          <a:extLst>
            <a:ext uri="{FF2B5EF4-FFF2-40B4-BE49-F238E27FC236}">
              <a16:creationId xmlns:a16="http://schemas.microsoft.com/office/drawing/2014/main" id="{00000000-0008-0000-0000-000019020000}"/>
            </a:ext>
          </a:extLst>
        </xdr:cNvPr>
        <xdr:cNvPicPr/>
      </xdr:nvPicPr>
      <xdr:blipFill>
        <a:blip xmlns:r="http://schemas.openxmlformats.org/officeDocument/2006/relationships" r:embed="rId349"/>
        <a:stretch/>
      </xdr:blipFill>
      <xdr:spPr>
        <a:xfrm>
          <a:off x="8828867" y="1759418225"/>
          <a:ext cx="1000932" cy="988078"/>
        </a:xfrm>
        <a:prstGeom prst="rect">
          <a:avLst/>
        </a:prstGeom>
        <a:ln w="0">
          <a:noFill/>
        </a:ln>
      </xdr:spPr>
    </xdr:pic>
    <xdr:clientData/>
  </xdr:twoCellAnchor>
  <xdr:twoCellAnchor>
    <xdr:from>
      <xdr:col>4</xdr:col>
      <xdr:colOff>942167</xdr:colOff>
      <xdr:row>883</xdr:row>
      <xdr:rowOff>167253</xdr:rowOff>
    </xdr:from>
    <xdr:to>
      <xdr:col>4</xdr:col>
      <xdr:colOff>1959244</xdr:colOff>
      <xdr:row>883</xdr:row>
      <xdr:rowOff>1119752</xdr:rowOff>
    </xdr:to>
    <xdr:pic>
      <xdr:nvPicPr>
        <xdr:cNvPr id="538" name="Picture 21391">
          <a:extLst>
            <a:ext uri="{FF2B5EF4-FFF2-40B4-BE49-F238E27FC236}">
              <a16:creationId xmlns:a16="http://schemas.microsoft.com/office/drawing/2014/main" id="{00000000-0008-0000-0000-00001A020000}"/>
            </a:ext>
          </a:extLst>
        </xdr:cNvPr>
        <xdr:cNvPicPr/>
      </xdr:nvPicPr>
      <xdr:blipFill>
        <a:blip xmlns:r="http://schemas.openxmlformats.org/officeDocument/2006/relationships" r:embed="rId349"/>
        <a:stretch/>
      </xdr:blipFill>
      <xdr:spPr>
        <a:xfrm>
          <a:off x="8733617" y="1758196503"/>
          <a:ext cx="1017077" cy="952499"/>
        </a:xfrm>
        <a:prstGeom prst="rect">
          <a:avLst/>
        </a:prstGeom>
        <a:ln w="0">
          <a:noFill/>
        </a:ln>
      </xdr:spPr>
    </xdr:pic>
    <xdr:clientData/>
  </xdr:twoCellAnchor>
  <xdr:twoCellAnchor>
    <xdr:from>
      <xdr:col>4</xdr:col>
      <xdr:colOff>108148</xdr:colOff>
      <xdr:row>73</xdr:row>
      <xdr:rowOff>119063</xdr:rowOff>
    </xdr:from>
    <xdr:to>
      <xdr:col>4</xdr:col>
      <xdr:colOff>2774156</xdr:colOff>
      <xdr:row>73</xdr:row>
      <xdr:rowOff>2628606</xdr:rowOff>
    </xdr:to>
    <xdr:pic>
      <xdr:nvPicPr>
        <xdr:cNvPr id="539" name="Рисунок 1">
          <a:extLst>
            <a:ext uri="{FF2B5EF4-FFF2-40B4-BE49-F238E27FC236}">
              <a16:creationId xmlns:a16="http://schemas.microsoft.com/office/drawing/2014/main" id="{00000000-0008-0000-0000-00001B020000}"/>
            </a:ext>
          </a:extLst>
        </xdr:cNvPr>
        <xdr:cNvPicPr/>
      </xdr:nvPicPr>
      <xdr:blipFill>
        <a:blip xmlns:r="http://schemas.openxmlformats.org/officeDocument/2006/relationships" r:embed="rId350"/>
        <a:stretch/>
      </xdr:blipFill>
      <xdr:spPr>
        <a:xfrm>
          <a:off x="7899598" y="136459913"/>
          <a:ext cx="2666008" cy="2509543"/>
        </a:xfrm>
        <a:prstGeom prst="rect">
          <a:avLst/>
        </a:prstGeom>
        <a:ln w="0">
          <a:noFill/>
        </a:ln>
      </xdr:spPr>
    </xdr:pic>
    <xdr:clientData/>
  </xdr:twoCellAnchor>
  <xdr:twoCellAnchor>
    <xdr:from>
      <xdr:col>4</xdr:col>
      <xdr:colOff>79479</xdr:colOff>
      <xdr:row>74</xdr:row>
      <xdr:rowOff>603848</xdr:rowOff>
    </xdr:from>
    <xdr:to>
      <xdr:col>4</xdr:col>
      <xdr:colOff>2833687</xdr:colOff>
      <xdr:row>74</xdr:row>
      <xdr:rowOff>2969357</xdr:rowOff>
    </xdr:to>
    <xdr:pic>
      <xdr:nvPicPr>
        <xdr:cNvPr id="540" name="Рисунок 2">
          <a:extLst>
            <a:ext uri="{FF2B5EF4-FFF2-40B4-BE49-F238E27FC236}">
              <a16:creationId xmlns:a16="http://schemas.microsoft.com/office/drawing/2014/main" id="{00000000-0008-0000-0000-00001C020000}"/>
            </a:ext>
          </a:extLst>
        </xdr:cNvPr>
        <xdr:cNvPicPr/>
      </xdr:nvPicPr>
      <xdr:blipFill>
        <a:blip xmlns:r="http://schemas.openxmlformats.org/officeDocument/2006/relationships" r:embed="rId351"/>
        <a:stretch/>
      </xdr:blipFill>
      <xdr:spPr>
        <a:xfrm>
          <a:off x="7870929" y="140621348"/>
          <a:ext cx="2754208" cy="2365509"/>
        </a:xfrm>
        <a:prstGeom prst="rect">
          <a:avLst/>
        </a:prstGeom>
        <a:ln w="0">
          <a:noFill/>
        </a:ln>
      </xdr:spPr>
    </xdr:pic>
    <xdr:clientData/>
  </xdr:twoCellAnchor>
  <xdr:twoCellAnchor>
    <xdr:from>
      <xdr:col>4</xdr:col>
      <xdr:colOff>142920</xdr:colOff>
      <xdr:row>400</xdr:row>
      <xdr:rowOff>276120</xdr:rowOff>
    </xdr:from>
    <xdr:to>
      <xdr:col>5</xdr:col>
      <xdr:colOff>458280</xdr:colOff>
      <xdr:row>400</xdr:row>
      <xdr:rowOff>276120</xdr:rowOff>
    </xdr:to>
    <xdr:pic>
      <xdr:nvPicPr>
        <xdr:cNvPr id="541" name="Рисунок 1">
          <a:extLst>
            <a:ext uri="{FF2B5EF4-FFF2-40B4-BE49-F238E27FC236}">
              <a16:creationId xmlns:a16="http://schemas.microsoft.com/office/drawing/2014/main" id="{00000000-0008-0000-0000-00001D020000}"/>
            </a:ext>
          </a:extLst>
        </xdr:cNvPr>
        <xdr:cNvPicPr/>
      </xdr:nvPicPr>
      <xdr:blipFill>
        <a:blip xmlns:r="http://schemas.openxmlformats.org/officeDocument/2006/relationships" r:embed="rId352"/>
        <a:stretch/>
      </xdr:blipFill>
      <xdr:spPr>
        <a:xfrm>
          <a:off x="7934370" y="1032233670"/>
          <a:ext cx="3210960" cy="0"/>
        </a:xfrm>
        <a:prstGeom prst="rect">
          <a:avLst/>
        </a:prstGeom>
        <a:ln w="0">
          <a:noFill/>
        </a:ln>
      </xdr:spPr>
    </xdr:pic>
    <xdr:clientData/>
  </xdr:twoCellAnchor>
  <xdr:twoCellAnchor>
    <xdr:from>
      <xdr:col>4</xdr:col>
      <xdr:colOff>348393</xdr:colOff>
      <xdr:row>401</xdr:row>
      <xdr:rowOff>593483</xdr:rowOff>
    </xdr:from>
    <xdr:to>
      <xdr:col>4</xdr:col>
      <xdr:colOff>2470043</xdr:colOff>
      <xdr:row>401</xdr:row>
      <xdr:rowOff>2012243</xdr:rowOff>
    </xdr:to>
    <xdr:pic>
      <xdr:nvPicPr>
        <xdr:cNvPr id="542" name="Рисунок 2">
          <a:extLst>
            <a:ext uri="{FF2B5EF4-FFF2-40B4-BE49-F238E27FC236}">
              <a16:creationId xmlns:a16="http://schemas.microsoft.com/office/drawing/2014/main" id="{00000000-0008-0000-0000-00001E020000}"/>
            </a:ext>
          </a:extLst>
        </xdr:cNvPr>
        <xdr:cNvPicPr/>
      </xdr:nvPicPr>
      <xdr:blipFill>
        <a:blip xmlns:r="http://schemas.openxmlformats.org/officeDocument/2006/relationships" r:embed="rId353"/>
        <a:stretch/>
      </xdr:blipFill>
      <xdr:spPr>
        <a:xfrm>
          <a:off x="8139843" y="1035408533"/>
          <a:ext cx="2121650" cy="1418760"/>
        </a:xfrm>
        <a:prstGeom prst="rect">
          <a:avLst/>
        </a:prstGeom>
        <a:ln w="0">
          <a:noFill/>
        </a:ln>
      </xdr:spPr>
    </xdr:pic>
    <xdr:clientData/>
  </xdr:twoCellAnchor>
  <xdr:twoCellAnchor>
    <xdr:from>
      <xdr:col>4</xdr:col>
      <xdr:colOff>315569</xdr:colOff>
      <xdr:row>402</xdr:row>
      <xdr:rowOff>562666</xdr:rowOff>
    </xdr:from>
    <xdr:to>
      <xdr:col>4</xdr:col>
      <xdr:colOff>2269003</xdr:colOff>
      <xdr:row>402</xdr:row>
      <xdr:rowOff>2105266</xdr:rowOff>
    </xdr:to>
    <xdr:pic>
      <xdr:nvPicPr>
        <xdr:cNvPr id="543" name="Рисунок 3">
          <a:extLst>
            <a:ext uri="{FF2B5EF4-FFF2-40B4-BE49-F238E27FC236}">
              <a16:creationId xmlns:a16="http://schemas.microsoft.com/office/drawing/2014/main" id="{00000000-0008-0000-0000-00001F020000}"/>
            </a:ext>
          </a:extLst>
        </xdr:cNvPr>
        <xdr:cNvPicPr/>
      </xdr:nvPicPr>
      <xdr:blipFill rotWithShape="1">
        <a:blip xmlns:r="http://schemas.openxmlformats.org/officeDocument/2006/relationships" r:embed="rId354"/>
        <a:srcRect l="9044" r="21434"/>
        <a:stretch/>
      </xdr:blipFill>
      <xdr:spPr>
        <a:xfrm>
          <a:off x="8107019" y="1038235216"/>
          <a:ext cx="1953434" cy="1542600"/>
        </a:xfrm>
        <a:prstGeom prst="rect">
          <a:avLst/>
        </a:prstGeom>
        <a:ln w="0">
          <a:noFill/>
        </a:ln>
      </xdr:spPr>
    </xdr:pic>
    <xdr:clientData/>
  </xdr:twoCellAnchor>
  <xdr:twoCellAnchor>
    <xdr:from>
      <xdr:col>4</xdr:col>
      <xdr:colOff>156128</xdr:colOff>
      <xdr:row>403</xdr:row>
      <xdr:rowOff>300513</xdr:rowOff>
    </xdr:from>
    <xdr:to>
      <xdr:col>4</xdr:col>
      <xdr:colOff>2647627</xdr:colOff>
      <xdr:row>403</xdr:row>
      <xdr:rowOff>2033553</xdr:rowOff>
    </xdr:to>
    <xdr:pic>
      <xdr:nvPicPr>
        <xdr:cNvPr id="544" name="Рисунок 4">
          <a:extLst>
            <a:ext uri="{FF2B5EF4-FFF2-40B4-BE49-F238E27FC236}">
              <a16:creationId xmlns:a16="http://schemas.microsoft.com/office/drawing/2014/main" id="{00000000-0008-0000-0000-000020020000}"/>
            </a:ext>
          </a:extLst>
        </xdr:cNvPr>
        <xdr:cNvPicPr/>
      </xdr:nvPicPr>
      <xdr:blipFill>
        <a:blip xmlns:r="http://schemas.openxmlformats.org/officeDocument/2006/relationships" r:embed="rId355"/>
        <a:stretch/>
      </xdr:blipFill>
      <xdr:spPr>
        <a:xfrm>
          <a:off x="7947578" y="1040830563"/>
          <a:ext cx="2491499" cy="1733040"/>
        </a:xfrm>
        <a:prstGeom prst="rect">
          <a:avLst/>
        </a:prstGeom>
        <a:ln w="0">
          <a:noFill/>
        </a:ln>
      </xdr:spPr>
    </xdr:pic>
    <xdr:clientData/>
  </xdr:twoCellAnchor>
  <xdr:twoCellAnchor>
    <xdr:from>
      <xdr:col>4</xdr:col>
      <xdr:colOff>95400</xdr:colOff>
      <xdr:row>404</xdr:row>
      <xdr:rowOff>276472</xdr:rowOff>
    </xdr:from>
    <xdr:to>
      <xdr:col>4</xdr:col>
      <xdr:colOff>2744492</xdr:colOff>
      <xdr:row>404</xdr:row>
      <xdr:rowOff>2047672</xdr:rowOff>
    </xdr:to>
    <xdr:pic>
      <xdr:nvPicPr>
        <xdr:cNvPr id="545" name="Рисунок 5">
          <a:extLst>
            <a:ext uri="{FF2B5EF4-FFF2-40B4-BE49-F238E27FC236}">
              <a16:creationId xmlns:a16="http://schemas.microsoft.com/office/drawing/2014/main" id="{00000000-0008-0000-0000-000021020000}"/>
            </a:ext>
          </a:extLst>
        </xdr:cNvPr>
        <xdr:cNvPicPr/>
      </xdr:nvPicPr>
      <xdr:blipFill>
        <a:blip xmlns:r="http://schemas.openxmlformats.org/officeDocument/2006/relationships" r:embed="rId356"/>
        <a:stretch/>
      </xdr:blipFill>
      <xdr:spPr>
        <a:xfrm>
          <a:off x="7886850" y="1043664022"/>
          <a:ext cx="2649092" cy="1771200"/>
        </a:xfrm>
        <a:prstGeom prst="rect">
          <a:avLst/>
        </a:prstGeom>
        <a:ln w="0">
          <a:noFill/>
        </a:ln>
      </xdr:spPr>
    </xdr:pic>
    <xdr:clientData/>
  </xdr:twoCellAnchor>
  <xdr:twoCellAnchor>
    <xdr:from>
      <xdr:col>4</xdr:col>
      <xdr:colOff>110632</xdr:colOff>
      <xdr:row>405</xdr:row>
      <xdr:rowOff>580029</xdr:rowOff>
    </xdr:from>
    <xdr:to>
      <xdr:col>4</xdr:col>
      <xdr:colOff>2679915</xdr:colOff>
      <xdr:row>405</xdr:row>
      <xdr:rowOff>2218029</xdr:rowOff>
    </xdr:to>
    <xdr:pic>
      <xdr:nvPicPr>
        <xdr:cNvPr id="546" name="Рисунок 6">
          <a:extLst>
            <a:ext uri="{FF2B5EF4-FFF2-40B4-BE49-F238E27FC236}">
              <a16:creationId xmlns:a16="http://schemas.microsoft.com/office/drawing/2014/main" id="{00000000-0008-0000-0000-000022020000}"/>
            </a:ext>
          </a:extLst>
        </xdr:cNvPr>
        <xdr:cNvPicPr/>
      </xdr:nvPicPr>
      <xdr:blipFill>
        <a:blip xmlns:r="http://schemas.openxmlformats.org/officeDocument/2006/relationships" r:embed="rId357"/>
        <a:stretch/>
      </xdr:blipFill>
      <xdr:spPr>
        <a:xfrm>
          <a:off x="7902082" y="1046825079"/>
          <a:ext cx="2569283" cy="1638000"/>
        </a:xfrm>
        <a:prstGeom prst="rect">
          <a:avLst/>
        </a:prstGeom>
        <a:ln w="0">
          <a:noFill/>
        </a:ln>
      </xdr:spPr>
    </xdr:pic>
    <xdr:clientData/>
  </xdr:twoCellAnchor>
  <xdr:twoCellAnchor>
    <xdr:from>
      <xdr:col>4</xdr:col>
      <xdr:colOff>472146</xdr:colOff>
      <xdr:row>410</xdr:row>
      <xdr:rowOff>525848</xdr:rowOff>
    </xdr:from>
    <xdr:to>
      <xdr:col>4</xdr:col>
      <xdr:colOff>2663770</xdr:colOff>
      <xdr:row>410</xdr:row>
      <xdr:rowOff>2231168</xdr:rowOff>
    </xdr:to>
    <xdr:pic>
      <xdr:nvPicPr>
        <xdr:cNvPr id="547" name="Рисунок 9">
          <a:extLst>
            <a:ext uri="{FF2B5EF4-FFF2-40B4-BE49-F238E27FC236}">
              <a16:creationId xmlns:a16="http://schemas.microsoft.com/office/drawing/2014/main" id="{00000000-0008-0000-0000-000023020000}"/>
            </a:ext>
          </a:extLst>
        </xdr:cNvPr>
        <xdr:cNvPicPr/>
      </xdr:nvPicPr>
      <xdr:blipFill>
        <a:blip xmlns:r="http://schemas.openxmlformats.org/officeDocument/2006/relationships" r:embed="rId358"/>
        <a:stretch/>
      </xdr:blipFill>
      <xdr:spPr>
        <a:xfrm>
          <a:off x="8263596" y="1058772398"/>
          <a:ext cx="2191624" cy="1705320"/>
        </a:xfrm>
        <a:prstGeom prst="rect">
          <a:avLst/>
        </a:prstGeom>
        <a:ln w="0">
          <a:noFill/>
        </a:ln>
      </xdr:spPr>
    </xdr:pic>
    <xdr:clientData/>
  </xdr:twoCellAnchor>
  <xdr:twoCellAnchor>
    <xdr:from>
      <xdr:col>4</xdr:col>
      <xdr:colOff>236850</xdr:colOff>
      <xdr:row>411</xdr:row>
      <xdr:rowOff>377944</xdr:rowOff>
    </xdr:from>
    <xdr:to>
      <xdr:col>4</xdr:col>
      <xdr:colOff>2631484</xdr:colOff>
      <xdr:row>411</xdr:row>
      <xdr:rowOff>2073184</xdr:rowOff>
    </xdr:to>
    <xdr:pic>
      <xdr:nvPicPr>
        <xdr:cNvPr id="548" name="Рисунок 10">
          <a:extLst>
            <a:ext uri="{FF2B5EF4-FFF2-40B4-BE49-F238E27FC236}">
              <a16:creationId xmlns:a16="http://schemas.microsoft.com/office/drawing/2014/main" id="{00000000-0008-0000-0000-000024020000}"/>
            </a:ext>
          </a:extLst>
        </xdr:cNvPr>
        <xdr:cNvPicPr/>
      </xdr:nvPicPr>
      <xdr:blipFill>
        <a:blip xmlns:r="http://schemas.openxmlformats.org/officeDocument/2006/relationships" r:embed="rId359"/>
        <a:stretch/>
      </xdr:blipFill>
      <xdr:spPr>
        <a:xfrm>
          <a:off x="8028300" y="1061501044"/>
          <a:ext cx="2394634" cy="1695240"/>
        </a:xfrm>
        <a:prstGeom prst="rect">
          <a:avLst/>
        </a:prstGeom>
        <a:ln w="0">
          <a:noFill/>
        </a:ln>
      </xdr:spPr>
    </xdr:pic>
    <xdr:clientData/>
  </xdr:twoCellAnchor>
  <xdr:twoCellAnchor>
    <xdr:from>
      <xdr:col>4</xdr:col>
      <xdr:colOff>204948</xdr:colOff>
      <xdr:row>412</xdr:row>
      <xdr:rowOff>248239</xdr:rowOff>
    </xdr:from>
    <xdr:to>
      <xdr:col>4</xdr:col>
      <xdr:colOff>2545279</xdr:colOff>
      <xdr:row>412</xdr:row>
      <xdr:rowOff>2476639</xdr:rowOff>
    </xdr:to>
    <xdr:pic>
      <xdr:nvPicPr>
        <xdr:cNvPr id="549" name="Рисунок 11">
          <a:extLst>
            <a:ext uri="{FF2B5EF4-FFF2-40B4-BE49-F238E27FC236}">
              <a16:creationId xmlns:a16="http://schemas.microsoft.com/office/drawing/2014/main" id="{00000000-0008-0000-0000-000025020000}"/>
            </a:ext>
          </a:extLst>
        </xdr:cNvPr>
        <xdr:cNvPicPr/>
      </xdr:nvPicPr>
      <xdr:blipFill>
        <a:blip xmlns:r="http://schemas.openxmlformats.org/officeDocument/2006/relationships" r:embed="rId360"/>
        <a:stretch/>
      </xdr:blipFill>
      <xdr:spPr>
        <a:xfrm>
          <a:off x="7996398" y="1064247889"/>
          <a:ext cx="2340331" cy="2228400"/>
        </a:xfrm>
        <a:prstGeom prst="rect">
          <a:avLst/>
        </a:prstGeom>
        <a:ln w="0">
          <a:noFill/>
        </a:ln>
      </xdr:spPr>
    </xdr:pic>
    <xdr:clientData/>
  </xdr:twoCellAnchor>
  <xdr:twoCellAnchor>
    <xdr:from>
      <xdr:col>4</xdr:col>
      <xdr:colOff>386933</xdr:colOff>
      <xdr:row>414</xdr:row>
      <xdr:rowOff>256709</xdr:rowOff>
    </xdr:from>
    <xdr:to>
      <xdr:col>4</xdr:col>
      <xdr:colOff>2593711</xdr:colOff>
      <xdr:row>414</xdr:row>
      <xdr:rowOff>2331751</xdr:rowOff>
    </xdr:to>
    <xdr:pic>
      <xdr:nvPicPr>
        <xdr:cNvPr id="550" name="Рисунок 12">
          <a:extLst>
            <a:ext uri="{FF2B5EF4-FFF2-40B4-BE49-F238E27FC236}">
              <a16:creationId xmlns:a16="http://schemas.microsoft.com/office/drawing/2014/main" id="{00000000-0008-0000-0000-000026020000}"/>
            </a:ext>
          </a:extLst>
        </xdr:cNvPr>
        <xdr:cNvPicPr/>
      </xdr:nvPicPr>
      <xdr:blipFill>
        <a:blip xmlns:r="http://schemas.openxmlformats.org/officeDocument/2006/relationships" r:embed="rId361"/>
        <a:stretch/>
      </xdr:blipFill>
      <xdr:spPr>
        <a:xfrm>
          <a:off x="8178383" y="1070009459"/>
          <a:ext cx="2206778" cy="2075042"/>
        </a:xfrm>
        <a:prstGeom prst="rect">
          <a:avLst/>
        </a:prstGeom>
        <a:ln w="0">
          <a:noFill/>
        </a:ln>
      </xdr:spPr>
    </xdr:pic>
    <xdr:clientData/>
  </xdr:twoCellAnchor>
  <xdr:twoCellAnchor>
    <xdr:from>
      <xdr:col>4</xdr:col>
      <xdr:colOff>399400</xdr:colOff>
      <xdr:row>416</xdr:row>
      <xdr:rowOff>383463</xdr:rowOff>
    </xdr:from>
    <xdr:to>
      <xdr:col>4</xdr:col>
      <xdr:colOff>2437754</xdr:colOff>
      <xdr:row>416</xdr:row>
      <xdr:rowOff>2307303</xdr:rowOff>
    </xdr:to>
    <xdr:pic>
      <xdr:nvPicPr>
        <xdr:cNvPr id="551" name="Рисунок 13">
          <a:extLst>
            <a:ext uri="{FF2B5EF4-FFF2-40B4-BE49-F238E27FC236}">
              <a16:creationId xmlns:a16="http://schemas.microsoft.com/office/drawing/2014/main" id="{00000000-0008-0000-0000-000027020000}"/>
            </a:ext>
          </a:extLst>
        </xdr:cNvPr>
        <xdr:cNvPicPr/>
      </xdr:nvPicPr>
      <xdr:blipFill>
        <a:blip xmlns:r="http://schemas.openxmlformats.org/officeDocument/2006/relationships" r:embed="rId362"/>
        <a:stretch/>
      </xdr:blipFill>
      <xdr:spPr>
        <a:xfrm>
          <a:off x="8190850" y="1075889313"/>
          <a:ext cx="2038354" cy="1923840"/>
        </a:xfrm>
        <a:prstGeom prst="rect">
          <a:avLst/>
        </a:prstGeom>
        <a:ln w="0">
          <a:noFill/>
        </a:ln>
      </xdr:spPr>
    </xdr:pic>
    <xdr:clientData/>
  </xdr:twoCellAnchor>
  <xdr:twoCellAnchor>
    <xdr:from>
      <xdr:col>4</xdr:col>
      <xdr:colOff>224188</xdr:colOff>
      <xdr:row>417</xdr:row>
      <xdr:rowOff>179413</xdr:rowOff>
    </xdr:from>
    <xdr:to>
      <xdr:col>4</xdr:col>
      <xdr:colOff>2581221</xdr:colOff>
      <xdr:row>417</xdr:row>
      <xdr:rowOff>2238131</xdr:rowOff>
    </xdr:to>
    <xdr:pic>
      <xdr:nvPicPr>
        <xdr:cNvPr id="552" name="Рисунок 14">
          <a:extLst>
            <a:ext uri="{FF2B5EF4-FFF2-40B4-BE49-F238E27FC236}">
              <a16:creationId xmlns:a16="http://schemas.microsoft.com/office/drawing/2014/main" id="{00000000-0008-0000-0000-000028020000}"/>
            </a:ext>
          </a:extLst>
        </xdr:cNvPr>
        <xdr:cNvPicPr/>
      </xdr:nvPicPr>
      <xdr:blipFill>
        <a:blip xmlns:r="http://schemas.openxmlformats.org/officeDocument/2006/relationships" r:embed="rId363"/>
        <a:stretch/>
      </xdr:blipFill>
      <xdr:spPr>
        <a:xfrm>
          <a:off x="8015638" y="1078561813"/>
          <a:ext cx="2357033" cy="2058718"/>
        </a:xfrm>
        <a:prstGeom prst="rect">
          <a:avLst/>
        </a:prstGeom>
        <a:ln w="0">
          <a:noFill/>
        </a:ln>
      </xdr:spPr>
    </xdr:pic>
    <xdr:clientData/>
  </xdr:twoCellAnchor>
  <xdr:twoCellAnchor>
    <xdr:from>
      <xdr:col>4</xdr:col>
      <xdr:colOff>516610</xdr:colOff>
      <xdr:row>418</xdr:row>
      <xdr:rowOff>287550</xdr:rowOff>
    </xdr:from>
    <xdr:to>
      <xdr:col>4</xdr:col>
      <xdr:colOff>2534617</xdr:colOff>
      <xdr:row>418</xdr:row>
      <xdr:rowOff>2260788</xdr:rowOff>
    </xdr:to>
    <xdr:pic>
      <xdr:nvPicPr>
        <xdr:cNvPr id="553" name="Рисунок 15">
          <a:extLst>
            <a:ext uri="{FF2B5EF4-FFF2-40B4-BE49-F238E27FC236}">
              <a16:creationId xmlns:a16="http://schemas.microsoft.com/office/drawing/2014/main" id="{00000000-0008-0000-0000-000029020000}"/>
            </a:ext>
          </a:extLst>
        </xdr:cNvPr>
        <xdr:cNvPicPr/>
      </xdr:nvPicPr>
      <xdr:blipFill>
        <a:blip xmlns:r="http://schemas.openxmlformats.org/officeDocument/2006/relationships" r:embed="rId364"/>
        <a:stretch/>
      </xdr:blipFill>
      <xdr:spPr>
        <a:xfrm>
          <a:off x="8308060" y="1081546500"/>
          <a:ext cx="2018007" cy="1973238"/>
        </a:xfrm>
        <a:prstGeom prst="rect">
          <a:avLst/>
        </a:prstGeom>
        <a:ln w="0">
          <a:noFill/>
        </a:ln>
      </xdr:spPr>
    </xdr:pic>
    <xdr:clientData/>
  </xdr:twoCellAnchor>
  <xdr:twoCellAnchor>
    <xdr:from>
      <xdr:col>4</xdr:col>
      <xdr:colOff>403602</xdr:colOff>
      <xdr:row>419</xdr:row>
      <xdr:rowOff>396472</xdr:rowOff>
    </xdr:from>
    <xdr:to>
      <xdr:col>4</xdr:col>
      <xdr:colOff>2647627</xdr:colOff>
      <xdr:row>419</xdr:row>
      <xdr:rowOff>2339392</xdr:rowOff>
    </xdr:to>
    <xdr:pic>
      <xdr:nvPicPr>
        <xdr:cNvPr id="554" name="Рисунок 16">
          <a:extLst>
            <a:ext uri="{FF2B5EF4-FFF2-40B4-BE49-F238E27FC236}">
              <a16:creationId xmlns:a16="http://schemas.microsoft.com/office/drawing/2014/main" id="{00000000-0008-0000-0000-00002A020000}"/>
            </a:ext>
          </a:extLst>
        </xdr:cNvPr>
        <xdr:cNvPicPr/>
      </xdr:nvPicPr>
      <xdr:blipFill>
        <a:blip xmlns:r="http://schemas.openxmlformats.org/officeDocument/2006/relationships" r:embed="rId365"/>
        <a:stretch/>
      </xdr:blipFill>
      <xdr:spPr>
        <a:xfrm>
          <a:off x="8195052" y="1084531972"/>
          <a:ext cx="2244025" cy="1942920"/>
        </a:xfrm>
        <a:prstGeom prst="rect">
          <a:avLst/>
        </a:prstGeom>
        <a:ln w="0">
          <a:noFill/>
        </a:ln>
      </xdr:spPr>
    </xdr:pic>
    <xdr:clientData/>
  </xdr:twoCellAnchor>
  <xdr:twoCellAnchor>
    <xdr:from>
      <xdr:col>4</xdr:col>
      <xdr:colOff>366000</xdr:colOff>
      <xdr:row>420</xdr:row>
      <xdr:rowOff>218534</xdr:rowOff>
    </xdr:from>
    <xdr:to>
      <xdr:col>4</xdr:col>
      <xdr:colOff>2647626</xdr:colOff>
      <xdr:row>420</xdr:row>
      <xdr:rowOff>2348425</xdr:rowOff>
    </xdr:to>
    <xdr:pic>
      <xdr:nvPicPr>
        <xdr:cNvPr id="555" name="Рисунок 17">
          <a:extLst>
            <a:ext uri="{FF2B5EF4-FFF2-40B4-BE49-F238E27FC236}">
              <a16:creationId xmlns:a16="http://schemas.microsoft.com/office/drawing/2014/main" id="{00000000-0008-0000-0000-00002B020000}"/>
            </a:ext>
          </a:extLst>
        </xdr:cNvPr>
        <xdr:cNvPicPr/>
      </xdr:nvPicPr>
      <xdr:blipFill>
        <a:blip xmlns:r="http://schemas.openxmlformats.org/officeDocument/2006/relationships" r:embed="rId366"/>
        <a:stretch/>
      </xdr:blipFill>
      <xdr:spPr>
        <a:xfrm>
          <a:off x="8157450" y="1087230584"/>
          <a:ext cx="2281626" cy="2129891"/>
        </a:xfrm>
        <a:prstGeom prst="rect">
          <a:avLst/>
        </a:prstGeom>
        <a:ln w="0">
          <a:noFill/>
        </a:ln>
      </xdr:spPr>
    </xdr:pic>
    <xdr:clientData/>
  </xdr:twoCellAnchor>
  <xdr:twoCellAnchor>
    <xdr:from>
      <xdr:col>4</xdr:col>
      <xdr:colOff>319594</xdr:colOff>
      <xdr:row>422</xdr:row>
      <xdr:rowOff>366819</xdr:rowOff>
    </xdr:from>
    <xdr:to>
      <xdr:col>4</xdr:col>
      <xdr:colOff>2453898</xdr:colOff>
      <xdr:row>422</xdr:row>
      <xdr:rowOff>2261859</xdr:rowOff>
    </xdr:to>
    <xdr:pic>
      <xdr:nvPicPr>
        <xdr:cNvPr id="556" name="Рисунок 1">
          <a:extLst>
            <a:ext uri="{FF2B5EF4-FFF2-40B4-BE49-F238E27FC236}">
              <a16:creationId xmlns:a16="http://schemas.microsoft.com/office/drawing/2014/main" id="{00000000-0008-0000-0000-00002C020000}"/>
            </a:ext>
          </a:extLst>
        </xdr:cNvPr>
        <xdr:cNvPicPr/>
      </xdr:nvPicPr>
      <xdr:blipFill>
        <a:blip xmlns:r="http://schemas.openxmlformats.org/officeDocument/2006/relationships" r:embed="rId367"/>
        <a:stretch/>
      </xdr:blipFill>
      <xdr:spPr>
        <a:xfrm>
          <a:off x="8111044" y="1093131969"/>
          <a:ext cx="2134304" cy="1895040"/>
        </a:xfrm>
        <a:prstGeom prst="rect">
          <a:avLst/>
        </a:prstGeom>
        <a:ln w="0">
          <a:noFill/>
        </a:ln>
      </xdr:spPr>
    </xdr:pic>
    <xdr:clientData/>
  </xdr:twoCellAnchor>
  <xdr:twoCellAnchor>
    <xdr:from>
      <xdr:col>4</xdr:col>
      <xdr:colOff>419744</xdr:colOff>
      <xdr:row>423</xdr:row>
      <xdr:rowOff>275411</xdr:rowOff>
    </xdr:from>
    <xdr:to>
      <xdr:col>4</xdr:col>
      <xdr:colOff>2599193</xdr:colOff>
      <xdr:row>423</xdr:row>
      <xdr:rowOff>2246771</xdr:rowOff>
    </xdr:to>
    <xdr:pic>
      <xdr:nvPicPr>
        <xdr:cNvPr id="557" name="Рисунок 2">
          <a:extLst>
            <a:ext uri="{FF2B5EF4-FFF2-40B4-BE49-F238E27FC236}">
              <a16:creationId xmlns:a16="http://schemas.microsoft.com/office/drawing/2014/main" id="{00000000-0008-0000-0000-00002D020000}"/>
            </a:ext>
          </a:extLst>
        </xdr:cNvPr>
        <xdr:cNvPicPr/>
      </xdr:nvPicPr>
      <xdr:blipFill>
        <a:blip xmlns:r="http://schemas.openxmlformats.org/officeDocument/2006/relationships" r:embed="rId368"/>
        <a:stretch/>
      </xdr:blipFill>
      <xdr:spPr>
        <a:xfrm>
          <a:off x="8211194" y="1095917111"/>
          <a:ext cx="2179449" cy="1971360"/>
        </a:xfrm>
        <a:prstGeom prst="rect">
          <a:avLst/>
        </a:prstGeom>
        <a:ln w="0">
          <a:noFill/>
        </a:ln>
      </xdr:spPr>
    </xdr:pic>
    <xdr:clientData/>
  </xdr:twoCellAnchor>
  <xdr:twoCellAnchor>
    <xdr:from>
      <xdr:col>4</xdr:col>
      <xdr:colOff>343634</xdr:colOff>
      <xdr:row>424</xdr:row>
      <xdr:rowOff>435888</xdr:rowOff>
    </xdr:from>
    <xdr:to>
      <xdr:col>4</xdr:col>
      <xdr:colOff>2631484</xdr:colOff>
      <xdr:row>424</xdr:row>
      <xdr:rowOff>2253770</xdr:rowOff>
    </xdr:to>
    <xdr:pic>
      <xdr:nvPicPr>
        <xdr:cNvPr id="558" name="Рисунок 3">
          <a:extLst>
            <a:ext uri="{FF2B5EF4-FFF2-40B4-BE49-F238E27FC236}">
              <a16:creationId xmlns:a16="http://schemas.microsoft.com/office/drawing/2014/main" id="{00000000-0008-0000-0000-00002E020000}"/>
            </a:ext>
          </a:extLst>
        </xdr:cNvPr>
        <xdr:cNvPicPr/>
      </xdr:nvPicPr>
      <xdr:blipFill>
        <a:blip xmlns:r="http://schemas.openxmlformats.org/officeDocument/2006/relationships" r:embed="rId369"/>
        <a:stretch/>
      </xdr:blipFill>
      <xdr:spPr>
        <a:xfrm>
          <a:off x="8135084" y="1098954138"/>
          <a:ext cx="2287850" cy="1817882"/>
        </a:xfrm>
        <a:prstGeom prst="rect">
          <a:avLst/>
        </a:prstGeom>
        <a:ln w="0">
          <a:noFill/>
        </a:ln>
      </xdr:spPr>
    </xdr:pic>
    <xdr:clientData/>
  </xdr:twoCellAnchor>
  <xdr:twoCellAnchor>
    <xdr:from>
      <xdr:col>4</xdr:col>
      <xdr:colOff>291359</xdr:colOff>
      <xdr:row>425</xdr:row>
      <xdr:rowOff>670921</xdr:rowOff>
    </xdr:from>
    <xdr:to>
      <xdr:col>4</xdr:col>
      <xdr:colOff>2728347</xdr:colOff>
      <xdr:row>425</xdr:row>
      <xdr:rowOff>2328001</xdr:rowOff>
    </xdr:to>
    <xdr:pic>
      <xdr:nvPicPr>
        <xdr:cNvPr id="559" name="Рисунок 4">
          <a:extLst>
            <a:ext uri="{FF2B5EF4-FFF2-40B4-BE49-F238E27FC236}">
              <a16:creationId xmlns:a16="http://schemas.microsoft.com/office/drawing/2014/main" id="{00000000-0008-0000-0000-00002F020000}"/>
            </a:ext>
          </a:extLst>
        </xdr:cNvPr>
        <xdr:cNvPicPr/>
      </xdr:nvPicPr>
      <xdr:blipFill>
        <a:blip xmlns:r="http://schemas.openxmlformats.org/officeDocument/2006/relationships" r:embed="rId370"/>
        <a:stretch/>
      </xdr:blipFill>
      <xdr:spPr>
        <a:xfrm>
          <a:off x="8082809" y="1102065721"/>
          <a:ext cx="2436988" cy="1657080"/>
        </a:xfrm>
        <a:prstGeom prst="rect">
          <a:avLst/>
        </a:prstGeom>
        <a:ln w="0">
          <a:noFill/>
        </a:ln>
      </xdr:spPr>
    </xdr:pic>
    <xdr:clientData/>
  </xdr:twoCellAnchor>
  <xdr:twoCellAnchor>
    <xdr:from>
      <xdr:col>4</xdr:col>
      <xdr:colOff>560850</xdr:colOff>
      <xdr:row>426</xdr:row>
      <xdr:rowOff>453048</xdr:rowOff>
    </xdr:from>
    <xdr:to>
      <xdr:col>4</xdr:col>
      <xdr:colOff>2373178</xdr:colOff>
      <xdr:row>426</xdr:row>
      <xdr:rowOff>2211866</xdr:rowOff>
    </xdr:to>
    <xdr:pic>
      <xdr:nvPicPr>
        <xdr:cNvPr id="560" name="Рисунок 5">
          <a:extLst>
            <a:ext uri="{FF2B5EF4-FFF2-40B4-BE49-F238E27FC236}">
              <a16:creationId xmlns:a16="http://schemas.microsoft.com/office/drawing/2014/main" id="{00000000-0008-0000-0000-000030020000}"/>
            </a:ext>
          </a:extLst>
        </xdr:cNvPr>
        <xdr:cNvPicPr/>
      </xdr:nvPicPr>
      <xdr:blipFill>
        <a:blip xmlns:r="http://schemas.openxmlformats.org/officeDocument/2006/relationships" r:embed="rId371"/>
        <a:stretch/>
      </xdr:blipFill>
      <xdr:spPr>
        <a:xfrm>
          <a:off x="8352300" y="1104914898"/>
          <a:ext cx="1812328" cy="1758818"/>
        </a:xfrm>
        <a:prstGeom prst="rect">
          <a:avLst/>
        </a:prstGeom>
        <a:ln w="0">
          <a:noFill/>
        </a:ln>
      </xdr:spPr>
    </xdr:pic>
    <xdr:clientData/>
  </xdr:twoCellAnchor>
  <xdr:twoCellAnchor>
    <xdr:from>
      <xdr:col>4</xdr:col>
      <xdr:colOff>274095</xdr:colOff>
      <xdr:row>421</xdr:row>
      <xdr:rowOff>356142</xdr:rowOff>
    </xdr:from>
    <xdr:to>
      <xdr:col>4</xdr:col>
      <xdr:colOff>2534618</xdr:colOff>
      <xdr:row>421</xdr:row>
      <xdr:rowOff>2172113</xdr:rowOff>
    </xdr:to>
    <xdr:pic>
      <xdr:nvPicPr>
        <xdr:cNvPr id="561" name="Рисунок 18">
          <a:extLst>
            <a:ext uri="{FF2B5EF4-FFF2-40B4-BE49-F238E27FC236}">
              <a16:creationId xmlns:a16="http://schemas.microsoft.com/office/drawing/2014/main" id="{00000000-0008-0000-0000-000031020000}"/>
            </a:ext>
          </a:extLst>
        </xdr:cNvPr>
        <xdr:cNvPicPr/>
      </xdr:nvPicPr>
      <xdr:blipFill>
        <a:blip xmlns:r="http://schemas.openxmlformats.org/officeDocument/2006/relationships" r:embed="rId372"/>
        <a:stretch/>
      </xdr:blipFill>
      <xdr:spPr>
        <a:xfrm>
          <a:off x="8065545" y="1090244742"/>
          <a:ext cx="2260523" cy="1815971"/>
        </a:xfrm>
        <a:prstGeom prst="rect">
          <a:avLst/>
        </a:prstGeom>
        <a:ln w="0">
          <a:noFill/>
        </a:ln>
      </xdr:spPr>
    </xdr:pic>
    <xdr:clientData/>
  </xdr:twoCellAnchor>
  <xdr:twoCellAnchor>
    <xdr:from>
      <xdr:col>4</xdr:col>
      <xdr:colOff>370607</xdr:colOff>
      <xdr:row>413</xdr:row>
      <xdr:rowOff>497943</xdr:rowOff>
    </xdr:from>
    <xdr:to>
      <xdr:col>4</xdr:col>
      <xdr:colOff>2599194</xdr:colOff>
      <xdr:row>413</xdr:row>
      <xdr:rowOff>2307303</xdr:rowOff>
    </xdr:to>
    <xdr:pic>
      <xdr:nvPicPr>
        <xdr:cNvPr id="562" name="Рисунок 638" descr="https://ironking.ru/upload/iblock/5bb/5bbf31f433e518481ee49fda6a4481fe.png">
          <a:extLst>
            <a:ext uri="{FF2B5EF4-FFF2-40B4-BE49-F238E27FC236}">
              <a16:creationId xmlns:a16="http://schemas.microsoft.com/office/drawing/2014/main" id="{00000000-0008-0000-0000-000032020000}"/>
            </a:ext>
          </a:extLst>
        </xdr:cNvPr>
        <xdr:cNvPicPr/>
      </xdr:nvPicPr>
      <xdr:blipFill>
        <a:blip xmlns:r="http://schemas.openxmlformats.org/officeDocument/2006/relationships" r:embed="rId373"/>
        <a:stretch/>
      </xdr:blipFill>
      <xdr:spPr>
        <a:xfrm>
          <a:off x="8162057" y="1067374143"/>
          <a:ext cx="2228587" cy="1809360"/>
        </a:xfrm>
        <a:prstGeom prst="rect">
          <a:avLst/>
        </a:prstGeom>
        <a:ln w="0">
          <a:noFill/>
        </a:ln>
      </xdr:spPr>
    </xdr:pic>
    <xdr:clientData/>
  </xdr:twoCellAnchor>
  <xdr:twoCellAnchor>
    <xdr:from>
      <xdr:col>4</xdr:col>
      <xdr:colOff>272074</xdr:colOff>
      <xdr:row>415</xdr:row>
      <xdr:rowOff>361800</xdr:rowOff>
    </xdr:from>
    <xdr:to>
      <xdr:col>4</xdr:col>
      <xdr:colOff>2631484</xdr:colOff>
      <xdr:row>415</xdr:row>
      <xdr:rowOff>2437920</xdr:rowOff>
    </xdr:to>
    <xdr:pic>
      <xdr:nvPicPr>
        <xdr:cNvPr id="563" name="Рисунок 639" descr="https://ironking.ru/upload/iblock/c5b/c5b4a4bd25a86602c81c6558dc166d65.png">
          <a:extLst>
            <a:ext uri="{FF2B5EF4-FFF2-40B4-BE49-F238E27FC236}">
              <a16:creationId xmlns:a16="http://schemas.microsoft.com/office/drawing/2014/main" id="{00000000-0008-0000-0000-000033020000}"/>
            </a:ext>
          </a:extLst>
        </xdr:cNvPr>
        <xdr:cNvPicPr/>
      </xdr:nvPicPr>
      <xdr:blipFill>
        <a:blip xmlns:r="http://schemas.openxmlformats.org/officeDocument/2006/relationships" r:embed="rId374"/>
        <a:stretch/>
      </xdr:blipFill>
      <xdr:spPr>
        <a:xfrm>
          <a:off x="8063524" y="1072991100"/>
          <a:ext cx="2359410" cy="2076120"/>
        </a:xfrm>
        <a:prstGeom prst="rect">
          <a:avLst/>
        </a:prstGeom>
        <a:ln w="0">
          <a:noFill/>
        </a:ln>
      </xdr:spPr>
    </xdr:pic>
    <xdr:clientData/>
  </xdr:twoCellAnchor>
  <xdr:twoCellAnchor>
    <xdr:from>
      <xdr:col>4</xdr:col>
      <xdr:colOff>532401</xdr:colOff>
      <xdr:row>427</xdr:row>
      <xdr:rowOff>594989</xdr:rowOff>
    </xdr:from>
    <xdr:to>
      <xdr:col>4</xdr:col>
      <xdr:colOff>2389323</xdr:colOff>
      <xdr:row>427</xdr:row>
      <xdr:rowOff>2268141</xdr:rowOff>
    </xdr:to>
    <xdr:pic>
      <xdr:nvPicPr>
        <xdr:cNvPr id="564" name="Рисунок 6">
          <a:extLst>
            <a:ext uri="{FF2B5EF4-FFF2-40B4-BE49-F238E27FC236}">
              <a16:creationId xmlns:a16="http://schemas.microsoft.com/office/drawing/2014/main" id="{00000000-0008-0000-0000-000034020000}"/>
            </a:ext>
          </a:extLst>
        </xdr:cNvPr>
        <xdr:cNvPicPr/>
      </xdr:nvPicPr>
      <xdr:blipFill>
        <a:blip xmlns:r="http://schemas.openxmlformats.org/officeDocument/2006/relationships" r:embed="rId375"/>
        <a:stretch/>
      </xdr:blipFill>
      <xdr:spPr>
        <a:xfrm>
          <a:off x="8323851" y="1107933389"/>
          <a:ext cx="1856922" cy="1673152"/>
        </a:xfrm>
        <a:prstGeom prst="rect">
          <a:avLst/>
        </a:prstGeom>
        <a:ln w="0">
          <a:noFill/>
        </a:ln>
      </xdr:spPr>
    </xdr:pic>
    <xdr:clientData/>
  </xdr:twoCellAnchor>
  <xdr:twoCellAnchor>
    <xdr:from>
      <xdr:col>4</xdr:col>
      <xdr:colOff>239784</xdr:colOff>
      <xdr:row>406</xdr:row>
      <xdr:rowOff>437914</xdr:rowOff>
    </xdr:from>
    <xdr:to>
      <xdr:col>4</xdr:col>
      <xdr:colOff>2389321</xdr:colOff>
      <xdr:row>406</xdr:row>
      <xdr:rowOff>2085274</xdr:rowOff>
    </xdr:to>
    <xdr:pic>
      <xdr:nvPicPr>
        <xdr:cNvPr id="566" name="Рисунок 7">
          <a:extLst>
            <a:ext uri="{FF2B5EF4-FFF2-40B4-BE49-F238E27FC236}">
              <a16:creationId xmlns:a16="http://schemas.microsoft.com/office/drawing/2014/main" id="{00000000-0008-0000-0000-000036020000}"/>
            </a:ext>
          </a:extLst>
        </xdr:cNvPr>
        <xdr:cNvPicPr/>
      </xdr:nvPicPr>
      <xdr:blipFill>
        <a:blip xmlns:r="http://schemas.openxmlformats.org/officeDocument/2006/relationships" r:embed="rId376"/>
        <a:stretch/>
      </xdr:blipFill>
      <xdr:spPr>
        <a:xfrm>
          <a:off x="8031234" y="1049540464"/>
          <a:ext cx="2149537" cy="1647360"/>
        </a:xfrm>
        <a:prstGeom prst="rect">
          <a:avLst/>
        </a:prstGeom>
        <a:ln w="0">
          <a:noFill/>
        </a:ln>
      </xdr:spPr>
    </xdr:pic>
    <xdr:clientData/>
  </xdr:twoCellAnchor>
  <xdr:twoCellAnchor>
    <xdr:from>
      <xdr:col>4</xdr:col>
      <xdr:colOff>537008</xdr:colOff>
      <xdr:row>407</xdr:row>
      <xdr:rowOff>469849</xdr:rowOff>
    </xdr:from>
    <xdr:to>
      <xdr:col>4</xdr:col>
      <xdr:colOff>2324745</xdr:colOff>
      <xdr:row>407</xdr:row>
      <xdr:rowOff>1898329</xdr:rowOff>
    </xdr:to>
    <xdr:pic>
      <xdr:nvPicPr>
        <xdr:cNvPr id="567" name="Рисунок 644" descr="https://ironking.ru/upload/iblock/d9a/d9a1cee391db7fe94fb40cec205e0269.png">
          <a:extLst>
            <a:ext uri="{FF2B5EF4-FFF2-40B4-BE49-F238E27FC236}">
              <a16:creationId xmlns:a16="http://schemas.microsoft.com/office/drawing/2014/main" id="{00000000-0008-0000-0000-000037020000}"/>
            </a:ext>
          </a:extLst>
        </xdr:cNvPr>
        <xdr:cNvPicPr/>
      </xdr:nvPicPr>
      <xdr:blipFill>
        <a:blip xmlns:r="http://schemas.openxmlformats.org/officeDocument/2006/relationships" r:embed="rId377"/>
        <a:stretch/>
      </xdr:blipFill>
      <xdr:spPr>
        <a:xfrm>
          <a:off x="8328458" y="1052429899"/>
          <a:ext cx="1787737" cy="1428480"/>
        </a:xfrm>
        <a:prstGeom prst="rect">
          <a:avLst/>
        </a:prstGeom>
        <a:ln w="0">
          <a:noFill/>
        </a:ln>
      </xdr:spPr>
    </xdr:pic>
    <xdr:clientData/>
  </xdr:twoCellAnchor>
  <xdr:twoCellAnchor>
    <xdr:from>
      <xdr:col>4</xdr:col>
      <xdr:colOff>259918</xdr:colOff>
      <xdr:row>400</xdr:row>
      <xdr:rowOff>551768</xdr:rowOff>
    </xdr:from>
    <xdr:to>
      <xdr:col>4</xdr:col>
      <xdr:colOff>2583049</xdr:colOff>
      <xdr:row>400</xdr:row>
      <xdr:rowOff>2227881</xdr:rowOff>
    </xdr:to>
    <xdr:pic>
      <xdr:nvPicPr>
        <xdr:cNvPr id="568" name="Рисунок 1">
          <a:extLst>
            <a:ext uri="{FF2B5EF4-FFF2-40B4-BE49-F238E27FC236}">
              <a16:creationId xmlns:a16="http://schemas.microsoft.com/office/drawing/2014/main" id="{00000000-0008-0000-0000-000038020000}"/>
            </a:ext>
          </a:extLst>
        </xdr:cNvPr>
        <xdr:cNvPicPr/>
      </xdr:nvPicPr>
      <xdr:blipFill>
        <a:blip xmlns:r="http://schemas.openxmlformats.org/officeDocument/2006/relationships" r:embed="rId378"/>
        <a:stretch/>
      </xdr:blipFill>
      <xdr:spPr>
        <a:xfrm>
          <a:off x="8051368" y="1032509318"/>
          <a:ext cx="2323131" cy="1676113"/>
        </a:xfrm>
        <a:prstGeom prst="rect">
          <a:avLst/>
        </a:prstGeom>
        <a:ln w="0">
          <a:noFill/>
        </a:ln>
      </xdr:spPr>
    </xdr:pic>
    <xdr:clientData/>
  </xdr:twoCellAnchor>
  <xdr:twoCellAnchor>
    <xdr:from>
      <xdr:col>4</xdr:col>
      <xdr:colOff>672569</xdr:colOff>
      <xdr:row>458</xdr:row>
      <xdr:rowOff>729224</xdr:rowOff>
    </xdr:from>
    <xdr:to>
      <xdr:col>4</xdr:col>
      <xdr:colOff>2286975</xdr:colOff>
      <xdr:row>458</xdr:row>
      <xdr:rowOff>2150567</xdr:rowOff>
    </xdr:to>
    <xdr:pic>
      <xdr:nvPicPr>
        <xdr:cNvPr id="574" name="Рисунок 8">
          <a:extLst>
            <a:ext uri="{FF2B5EF4-FFF2-40B4-BE49-F238E27FC236}">
              <a16:creationId xmlns:a16="http://schemas.microsoft.com/office/drawing/2014/main" id="{00000000-0008-0000-0000-00003E020000}"/>
            </a:ext>
          </a:extLst>
        </xdr:cNvPr>
        <xdr:cNvPicPr/>
      </xdr:nvPicPr>
      <xdr:blipFill>
        <a:blip xmlns:r="http://schemas.openxmlformats.org/officeDocument/2006/relationships" r:embed="rId379"/>
        <a:stretch/>
      </xdr:blipFill>
      <xdr:spPr>
        <a:xfrm>
          <a:off x="8464019" y="1192268624"/>
          <a:ext cx="1614406" cy="1421343"/>
        </a:xfrm>
        <a:prstGeom prst="rect">
          <a:avLst/>
        </a:prstGeom>
        <a:ln w="0">
          <a:noFill/>
        </a:ln>
      </xdr:spPr>
    </xdr:pic>
    <xdr:clientData/>
  </xdr:twoCellAnchor>
  <xdr:twoCellAnchor>
    <xdr:from>
      <xdr:col>4</xdr:col>
      <xdr:colOff>830659</xdr:colOff>
      <xdr:row>457</xdr:row>
      <xdr:rowOff>289985</xdr:rowOff>
    </xdr:from>
    <xdr:to>
      <xdr:col>4</xdr:col>
      <xdr:colOff>2154471</xdr:colOff>
      <xdr:row>457</xdr:row>
      <xdr:rowOff>2260779</xdr:rowOff>
    </xdr:to>
    <xdr:pic>
      <xdr:nvPicPr>
        <xdr:cNvPr id="575" name="Рисунок 9">
          <a:extLst>
            <a:ext uri="{FF2B5EF4-FFF2-40B4-BE49-F238E27FC236}">
              <a16:creationId xmlns:a16="http://schemas.microsoft.com/office/drawing/2014/main" id="{00000000-0008-0000-0000-00003F020000}"/>
            </a:ext>
          </a:extLst>
        </xdr:cNvPr>
        <xdr:cNvPicPr/>
      </xdr:nvPicPr>
      <xdr:blipFill>
        <a:blip xmlns:r="http://schemas.openxmlformats.org/officeDocument/2006/relationships" r:embed="rId380"/>
        <a:stretch/>
      </xdr:blipFill>
      <xdr:spPr>
        <a:xfrm>
          <a:off x="8622109" y="1188952835"/>
          <a:ext cx="1323812" cy="1970794"/>
        </a:xfrm>
        <a:prstGeom prst="rect">
          <a:avLst/>
        </a:prstGeom>
        <a:ln w="0">
          <a:noFill/>
        </a:ln>
      </xdr:spPr>
    </xdr:pic>
    <xdr:clientData/>
  </xdr:twoCellAnchor>
  <xdr:twoCellAnchor>
    <xdr:from>
      <xdr:col>4</xdr:col>
      <xdr:colOff>113008</xdr:colOff>
      <xdr:row>452</xdr:row>
      <xdr:rowOff>646981</xdr:rowOff>
    </xdr:from>
    <xdr:to>
      <xdr:col>4</xdr:col>
      <xdr:colOff>2776779</xdr:colOff>
      <xdr:row>452</xdr:row>
      <xdr:rowOff>2132701</xdr:rowOff>
    </xdr:to>
    <xdr:pic>
      <xdr:nvPicPr>
        <xdr:cNvPr id="578" name="Рисунок 14">
          <a:extLst>
            <a:ext uri="{FF2B5EF4-FFF2-40B4-BE49-F238E27FC236}">
              <a16:creationId xmlns:a16="http://schemas.microsoft.com/office/drawing/2014/main" id="{00000000-0008-0000-0000-000042020000}"/>
            </a:ext>
          </a:extLst>
        </xdr:cNvPr>
        <xdr:cNvPicPr/>
      </xdr:nvPicPr>
      <xdr:blipFill>
        <a:blip xmlns:r="http://schemas.openxmlformats.org/officeDocument/2006/relationships" r:embed="rId381"/>
        <a:stretch/>
      </xdr:blipFill>
      <xdr:spPr>
        <a:xfrm>
          <a:off x="7904458" y="1174927081"/>
          <a:ext cx="2663771" cy="1485720"/>
        </a:xfrm>
        <a:prstGeom prst="rect">
          <a:avLst/>
        </a:prstGeom>
        <a:ln w="0">
          <a:noFill/>
        </a:ln>
      </xdr:spPr>
    </xdr:pic>
    <xdr:clientData/>
  </xdr:twoCellAnchor>
  <xdr:twoCellAnchor>
    <xdr:from>
      <xdr:col>4</xdr:col>
      <xdr:colOff>306737</xdr:colOff>
      <xdr:row>408</xdr:row>
      <xdr:rowOff>620081</xdr:rowOff>
    </xdr:from>
    <xdr:to>
      <xdr:col>4</xdr:col>
      <xdr:colOff>2453898</xdr:colOff>
      <xdr:row>408</xdr:row>
      <xdr:rowOff>2057608</xdr:rowOff>
    </xdr:to>
    <xdr:pic>
      <xdr:nvPicPr>
        <xdr:cNvPr id="596" name="Рисунок 17">
          <a:extLst>
            <a:ext uri="{FF2B5EF4-FFF2-40B4-BE49-F238E27FC236}">
              <a16:creationId xmlns:a16="http://schemas.microsoft.com/office/drawing/2014/main" id="{00000000-0008-0000-0000-000054020000}"/>
            </a:ext>
          </a:extLst>
        </xdr:cNvPr>
        <xdr:cNvPicPr/>
      </xdr:nvPicPr>
      <xdr:blipFill>
        <a:blip xmlns:r="http://schemas.openxmlformats.org/officeDocument/2006/relationships" r:embed="rId382"/>
        <a:stretch/>
      </xdr:blipFill>
      <xdr:spPr>
        <a:xfrm>
          <a:off x="8098187" y="1055437631"/>
          <a:ext cx="2147161" cy="1437527"/>
        </a:xfrm>
        <a:prstGeom prst="rect">
          <a:avLst/>
        </a:prstGeom>
        <a:ln w="0">
          <a:noFill/>
        </a:ln>
      </xdr:spPr>
    </xdr:pic>
    <xdr:clientData/>
  </xdr:twoCellAnchor>
  <xdr:twoCellAnchor>
    <xdr:from>
      <xdr:col>4</xdr:col>
      <xdr:colOff>181080</xdr:colOff>
      <xdr:row>519</xdr:row>
      <xdr:rowOff>0</xdr:rowOff>
    </xdr:from>
    <xdr:to>
      <xdr:col>5</xdr:col>
      <xdr:colOff>401400</xdr:colOff>
      <xdr:row>519</xdr:row>
      <xdr:rowOff>0</xdr:rowOff>
    </xdr:to>
    <xdr:pic>
      <xdr:nvPicPr>
        <xdr:cNvPr id="604" name="Рисунок 26">
          <a:extLst>
            <a:ext uri="{FF2B5EF4-FFF2-40B4-BE49-F238E27FC236}">
              <a16:creationId xmlns:a16="http://schemas.microsoft.com/office/drawing/2014/main" id="{00000000-0008-0000-0000-00005C020000}"/>
            </a:ext>
          </a:extLst>
        </xdr:cNvPr>
        <xdr:cNvPicPr/>
      </xdr:nvPicPr>
      <xdr:blipFill>
        <a:blip xmlns:r="http://schemas.openxmlformats.org/officeDocument/2006/relationships" r:embed="rId383"/>
        <a:stretch/>
      </xdr:blipFill>
      <xdr:spPr>
        <a:xfrm>
          <a:off x="7972530" y="1395412500"/>
          <a:ext cx="3115920" cy="0"/>
        </a:xfrm>
        <a:prstGeom prst="rect">
          <a:avLst/>
        </a:prstGeom>
        <a:ln w="0">
          <a:noFill/>
        </a:ln>
      </xdr:spPr>
    </xdr:pic>
    <xdr:clientData/>
  </xdr:twoCellAnchor>
  <xdr:twoCellAnchor>
    <xdr:from>
      <xdr:col>4</xdr:col>
      <xdr:colOff>474217</xdr:colOff>
      <xdr:row>325</xdr:row>
      <xdr:rowOff>643443</xdr:rowOff>
    </xdr:from>
    <xdr:to>
      <xdr:col>4</xdr:col>
      <xdr:colOff>2437754</xdr:colOff>
      <xdr:row>325</xdr:row>
      <xdr:rowOff>2051266</xdr:rowOff>
    </xdr:to>
    <xdr:pic>
      <xdr:nvPicPr>
        <xdr:cNvPr id="632" name="Рисунок 3">
          <a:extLst>
            <a:ext uri="{FF2B5EF4-FFF2-40B4-BE49-F238E27FC236}">
              <a16:creationId xmlns:a16="http://schemas.microsoft.com/office/drawing/2014/main" id="{00000000-0008-0000-0000-000078020000}"/>
            </a:ext>
          </a:extLst>
        </xdr:cNvPr>
        <xdr:cNvPicPr/>
      </xdr:nvPicPr>
      <xdr:blipFill>
        <a:blip xmlns:r="http://schemas.openxmlformats.org/officeDocument/2006/relationships" r:embed="rId384"/>
        <a:stretch/>
      </xdr:blipFill>
      <xdr:spPr>
        <a:xfrm>
          <a:off x="8265667" y="812992593"/>
          <a:ext cx="1963537" cy="1407823"/>
        </a:xfrm>
        <a:prstGeom prst="rect">
          <a:avLst/>
        </a:prstGeom>
        <a:ln w="0">
          <a:noFill/>
        </a:ln>
      </xdr:spPr>
    </xdr:pic>
    <xdr:clientData/>
  </xdr:twoCellAnchor>
  <xdr:twoCellAnchor>
    <xdr:from>
      <xdr:col>4</xdr:col>
      <xdr:colOff>857463</xdr:colOff>
      <xdr:row>431</xdr:row>
      <xdr:rowOff>571440</xdr:rowOff>
    </xdr:from>
    <xdr:to>
      <xdr:col>4</xdr:col>
      <xdr:colOff>1939116</xdr:colOff>
      <xdr:row>431</xdr:row>
      <xdr:rowOff>2060400</xdr:rowOff>
    </xdr:to>
    <xdr:pic>
      <xdr:nvPicPr>
        <xdr:cNvPr id="633" name="Рисунок 6">
          <a:extLst>
            <a:ext uri="{FF2B5EF4-FFF2-40B4-BE49-F238E27FC236}">
              <a16:creationId xmlns:a16="http://schemas.microsoft.com/office/drawing/2014/main" id="{00000000-0008-0000-0000-000079020000}"/>
            </a:ext>
          </a:extLst>
        </xdr:cNvPr>
        <xdr:cNvPicPr/>
      </xdr:nvPicPr>
      <xdr:blipFill>
        <a:blip xmlns:r="http://schemas.openxmlformats.org/officeDocument/2006/relationships" r:embed="rId385"/>
        <a:stretch/>
      </xdr:blipFill>
      <xdr:spPr>
        <a:xfrm>
          <a:off x="8648913" y="1117130040"/>
          <a:ext cx="1081653" cy="1488960"/>
        </a:xfrm>
        <a:prstGeom prst="rect">
          <a:avLst/>
        </a:prstGeom>
        <a:ln w="0">
          <a:noFill/>
        </a:ln>
      </xdr:spPr>
    </xdr:pic>
    <xdr:clientData/>
  </xdr:twoCellAnchor>
  <xdr:twoCellAnchor>
    <xdr:from>
      <xdr:col>4</xdr:col>
      <xdr:colOff>887923</xdr:colOff>
      <xdr:row>432</xdr:row>
      <xdr:rowOff>583929</xdr:rowOff>
    </xdr:from>
    <xdr:to>
      <xdr:col>4</xdr:col>
      <xdr:colOff>1921143</xdr:colOff>
      <xdr:row>432</xdr:row>
      <xdr:rowOff>2072889</xdr:rowOff>
    </xdr:to>
    <xdr:pic>
      <xdr:nvPicPr>
        <xdr:cNvPr id="634" name="Рисунок 685">
          <a:extLst>
            <a:ext uri="{FF2B5EF4-FFF2-40B4-BE49-F238E27FC236}">
              <a16:creationId xmlns:a16="http://schemas.microsoft.com/office/drawing/2014/main" id="{00000000-0008-0000-0000-00007A020000}"/>
            </a:ext>
          </a:extLst>
        </xdr:cNvPr>
        <xdr:cNvPicPr/>
      </xdr:nvPicPr>
      <xdr:blipFill>
        <a:blip xmlns:r="http://schemas.openxmlformats.org/officeDocument/2006/relationships" r:embed="rId385"/>
        <a:stretch/>
      </xdr:blipFill>
      <xdr:spPr>
        <a:xfrm>
          <a:off x="8679373" y="1120000029"/>
          <a:ext cx="1033220" cy="1488960"/>
        </a:xfrm>
        <a:prstGeom prst="rect">
          <a:avLst/>
        </a:prstGeom>
        <a:ln w="0">
          <a:noFill/>
        </a:ln>
      </xdr:spPr>
    </xdr:pic>
    <xdr:clientData/>
  </xdr:twoCellAnchor>
  <xdr:twoCellAnchor>
    <xdr:from>
      <xdr:col>4</xdr:col>
      <xdr:colOff>907723</xdr:colOff>
      <xdr:row>433</xdr:row>
      <xdr:rowOff>443810</xdr:rowOff>
    </xdr:from>
    <xdr:to>
      <xdr:col>4</xdr:col>
      <xdr:colOff>1924799</xdr:colOff>
      <xdr:row>433</xdr:row>
      <xdr:rowOff>2014709</xdr:rowOff>
    </xdr:to>
    <xdr:pic>
      <xdr:nvPicPr>
        <xdr:cNvPr id="635" name="Рисунок 686">
          <a:extLst>
            <a:ext uri="{FF2B5EF4-FFF2-40B4-BE49-F238E27FC236}">
              <a16:creationId xmlns:a16="http://schemas.microsoft.com/office/drawing/2014/main" id="{00000000-0008-0000-0000-00007B020000}"/>
            </a:ext>
          </a:extLst>
        </xdr:cNvPr>
        <xdr:cNvPicPr/>
      </xdr:nvPicPr>
      <xdr:blipFill>
        <a:blip xmlns:r="http://schemas.openxmlformats.org/officeDocument/2006/relationships" r:embed="rId385"/>
        <a:stretch/>
      </xdr:blipFill>
      <xdr:spPr>
        <a:xfrm>
          <a:off x="8699173" y="1122717410"/>
          <a:ext cx="1017076" cy="1570899"/>
        </a:xfrm>
        <a:prstGeom prst="rect">
          <a:avLst/>
        </a:prstGeom>
        <a:ln w="0">
          <a:noFill/>
        </a:ln>
      </xdr:spPr>
    </xdr:pic>
    <xdr:clientData/>
  </xdr:twoCellAnchor>
  <xdr:twoCellAnchor>
    <xdr:from>
      <xdr:col>4</xdr:col>
      <xdr:colOff>543337</xdr:colOff>
      <xdr:row>439</xdr:row>
      <xdr:rowOff>538736</xdr:rowOff>
    </xdr:from>
    <xdr:to>
      <xdr:col>4</xdr:col>
      <xdr:colOff>2357034</xdr:colOff>
      <xdr:row>439</xdr:row>
      <xdr:rowOff>2095354</xdr:rowOff>
    </xdr:to>
    <xdr:pic>
      <xdr:nvPicPr>
        <xdr:cNvPr id="641" name="Рисунок 690">
          <a:extLst>
            <a:ext uri="{FF2B5EF4-FFF2-40B4-BE49-F238E27FC236}">
              <a16:creationId xmlns:a16="http://schemas.microsoft.com/office/drawing/2014/main" id="{00000000-0008-0000-0000-000081020000}"/>
            </a:ext>
          </a:extLst>
        </xdr:cNvPr>
        <xdr:cNvPicPr/>
      </xdr:nvPicPr>
      <xdr:blipFill>
        <a:blip xmlns:r="http://schemas.openxmlformats.org/officeDocument/2006/relationships" r:embed="rId386"/>
        <a:stretch/>
      </xdr:blipFill>
      <xdr:spPr>
        <a:xfrm>
          <a:off x="8334787" y="1139957336"/>
          <a:ext cx="1813697" cy="1556618"/>
        </a:xfrm>
        <a:prstGeom prst="rect">
          <a:avLst/>
        </a:prstGeom>
        <a:ln w="0">
          <a:noFill/>
        </a:ln>
      </xdr:spPr>
    </xdr:pic>
    <xdr:clientData/>
  </xdr:twoCellAnchor>
  <xdr:twoCellAnchor>
    <xdr:from>
      <xdr:col>4</xdr:col>
      <xdr:colOff>479898</xdr:colOff>
      <xdr:row>440</xdr:row>
      <xdr:rowOff>500442</xdr:rowOff>
    </xdr:from>
    <xdr:to>
      <xdr:col>4</xdr:col>
      <xdr:colOff>2405466</xdr:colOff>
      <xdr:row>440</xdr:row>
      <xdr:rowOff>2205007</xdr:rowOff>
    </xdr:to>
    <xdr:pic>
      <xdr:nvPicPr>
        <xdr:cNvPr id="642" name="Рисунок 692">
          <a:extLst>
            <a:ext uri="{FF2B5EF4-FFF2-40B4-BE49-F238E27FC236}">
              <a16:creationId xmlns:a16="http://schemas.microsoft.com/office/drawing/2014/main" id="{00000000-0008-0000-0000-000082020000}"/>
            </a:ext>
          </a:extLst>
        </xdr:cNvPr>
        <xdr:cNvPicPr/>
      </xdr:nvPicPr>
      <xdr:blipFill>
        <a:blip xmlns:r="http://schemas.openxmlformats.org/officeDocument/2006/relationships" r:embed="rId386"/>
        <a:stretch/>
      </xdr:blipFill>
      <xdr:spPr>
        <a:xfrm>
          <a:off x="8271348" y="1142776542"/>
          <a:ext cx="1925568" cy="1704565"/>
        </a:xfrm>
        <a:prstGeom prst="rect">
          <a:avLst/>
        </a:prstGeom>
        <a:ln w="0">
          <a:noFill/>
        </a:ln>
      </xdr:spPr>
    </xdr:pic>
    <xdr:clientData/>
  </xdr:twoCellAnchor>
  <xdr:twoCellAnchor>
    <xdr:from>
      <xdr:col>4</xdr:col>
      <xdr:colOff>704779</xdr:colOff>
      <xdr:row>441</xdr:row>
      <xdr:rowOff>688100</xdr:rowOff>
    </xdr:from>
    <xdr:to>
      <xdr:col>4</xdr:col>
      <xdr:colOff>2147161</xdr:colOff>
      <xdr:row>441</xdr:row>
      <xdr:rowOff>2223698</xdr:rowOff>
    </xdr:to>
    <xdr:pic>
      <xdr:nvPicPr>
        <xdr:cNvPr id="643" name="Рисунок 9">
          <a:extLst>
            <a:ext uri="{FF2B5EF4-FFF2-40B4-BE49-F238E27FC236}">
              <a16:creationId xmlns:a16="http://schemas.microsoft.com/office/drawing/2014/main" id="{00000000-0008-0000-0000-000083020000}"/>
            </a:ext>
          </a:extLst>
        </xdr:cNvPr>
        <xdr:cNvPicPr/>
      </xdr:nvPicPr>
      <xdr:blipFill>
        <a:blip xmlns:r="http://schemas.openxmlformats.org/officeDocument/2006/relationships" r:embed="rId387"/>
        <a:stretch/>
      </xdr:blipFill>
      <xdr:spPr>
        <a:xfrm>
          <a:off x="8496229" y="1145821700"/>
          <a:ext cx="1442382" cy="1535598"/>
        </a:xfrm>
        <a:prstGeom prst="rect">
          <a:avLst/>
        </a:prstGeom>
        <a:ln w="0">
          <a:noFill/>
        </a:ln>
      </xdr:spPr>
    </xdr:pic>
    <xdr:clientData/>
  </xdr:twoCellAnchor>
  <xdr:twoCellAnchor>
    <xdr:from>
      <xdr:col>4</xdr:col>
      <xdr:colOff>629618</xdr:colOff>
      <xdr:row>442</xdr:row>
      <xdr:rowOff>768823</xdr:rowOff>
    </xdr:from>
    <xdr:to>
      <xdr:col>4</xdr:col>
      <xdr:colOff>2079711</xdr:colOff>
      <xdr:row>442</xdr:row>
      <xdr:rowOff>2258260</xdr:rowOff>
    </xdr:to>
    <xdr:pic>
      <xdr:nvPicPr>
        <xdr:cNvPr id="644" name="Рисунок 10">
          <a:extLst>
            <a:ext uri="{FF2B5EF4-FFF2-40B4-BE49-F238E27FC236}">
              <a16:creationId xmlns:a16="http://schemas.microsoft.com/office/drawing/2014/main" id="{00000000-0008-0000-0000-000084020000}"/>
            </a:ext>
          </a:extLst>
        </xdr:cNvPr>
        <xdr:cNvPicPr/>
      </xdr:nvPicPr>
      <xdr:blipFill>
        <a:blip xmlns:r="http://schemas.openxmlformats.org/officeDocument/2006/relationships" r:embed="rId388"/>
        <a:stretch/>
      </xdr:blipFill>
      <xdr:spPr>
        <a:xfrm>
          <a:off x="8421068" y="1148759923"/>
          <a:ext cx="1450093" cy="1489437"/>
        </a:xfrm>
        <a:prstGeom prst="rect">
          <a:avLst/>
        </a:prstGeom>
        <a:ln w="0">
          <a:noFill/>
        </a:ln>
      </xdr:spPr>
    </xdr:pic>
    <xdr:clientData/>
  </xdr:twoCellAnchor>
  <xdr:twoCellAnchor>
    <xdr:from>
      <xdr:col>4</xdr:col>
      <xdr:colOff>635101</xdr:colOff>
      <xdr:row>443</xdr:row>
      <xdr:rowOff>355780</xdr:rowOff>
    </xdr:from>
    <xdr:to>
      <xdr:col>4</xdr:col>
      <xdr:colOff>2184932</xdr:colOff>
      <xdr:row>443</xdr:row>
      <xdr:rowOff>2032763</xdr:rowOff>
    </xdr:to>
    <xdr:pic>
      <xdr:nvPicPr>
        <xdr:cNvPr id="645" name="Рисунок 11">
          <a:extLst>
            <a:ext uri="{FF2B5EF4-FFF2-40B4-BE49-F238E27FC236}">
              <a16:creationId xmlns:a16="http://schemas.microsoft.com/office/drawing/2014/main" id="{00000000-0008-0000-0000-000085020000}"/>
            </a:ext>
          </a:extLst>
        </xdr:cNvPr>
        <xdr:cNvPicPr/>
      </xdr:nvPicPr>
      <xdr:blipFill>
        <a:blip xmlns:r="http://schemas.openxmlformats.org/officeDocument/2006/relationships" r:embed="rId389"/>
        <a:stretch/>
      </xdr:blipFill>
      <xdr:spPr>
        <a:xfrm>
          <a:off x="8426551" y="1151204380"/>
          <a:ext cx="1549831" cy="1676983"/>
        </a:xfrm>
        <a:prstGeom prst="rect">
          <a:avLst/>
        </a:prstGeom>
        <a:ln w="0">
          <a:noFill/>
        </a:ln>
      </xdr:spPr>
    </xdr:pic>
    <xdr:clientData/>
  </xdr:twoCellAnchor>
  <xdr:twoCellAnchor>
    <xdr:from>
      <xdr:col>4</xdr:col>
      <xdr:colOff>339582</xdr:colOff>
      <xdr:row>444</xdr:row>
      <xdr:rowOff>509589</xdr:rowOff>
    </xdr:from>
    <xdr:to>
      <xdr:col>4</xdr:col>
      <xdr:colOff>2367695</xdr:colOff>
      <xdr:row>444</xdr:row>
      <xdr:rowOff>2411256</xdr:rowOff>
    </xdr:to>
    <xdr:pic>
      <xdr:nvPicPr>
        <xdr:cNvPr id="646" name="Рисунок 12">
          <a:extLst>
            <a:ext uri="{FF2B5EF4-FFF2-40B4-BE49-F238E27FC236}">
              <a16:creationId xmlns:a16="http://schemas.microsoft.com/office/drawing/2014/main" id="{00000000-0008-0000-0000-000086020000}"/>
            </a:ext>
          </a:extLst>
        </xdr:cNvPr>
        <xdr:cNvPicPr/>
      </xdr:nvPicPr>
      <xdr:blipFill>
        <a:blip xmlns:r="http://schemas.openxmlformats.org/officeDocument/2006/relationships" r:embed="rId390"/>
        <a:stretch/>
      </xdr:blipFill>
      <xdr:spPr>
        <a:xfrm>
          <a:off x="8131032" y="1154215689"/>
          <a:ext cx="2028113" cy="1901667"/>
        </a:xfrm>
        <a:prstGeom prst="rect">
          <a:avLst/>
        </a:prstGeom>
        <a:ln w="0">
          <a:noFill/>
        </a:ln>
      </xdr:spPr>
    </xdr:pic>
    <xdr:clientData/>
  </xdr:twoCellAnchor>
  <xdr:twoCellAnchor>
    <xdr:from>
      <xdr:col>4</xdr:col>
      <xdr:colOff>456747</xdr:colOff>
      <xdr:row>446</xdr:row>
      <xdr:rowOff>475461</xdr:rowOff>
    </xdr:from>
    <xdr:to>
      <xdr:col>4</xdr:col>
      <xdr:colOff>2405467</xdr:colOff>
      <xdr:row>446</xdr:row>
      <xdr:rowOff>2288422</xdr:rowOff>
    </xdr:to>
    <xdr:pic>
      <xdr:nvPicPr>
        <xdr:cNvPr id="648" name="Рисунок 694">
          <a:extLst>
            <a:ext uri="{FF2B5EF4-FFF2-40B4-BE49-F238E27FC236}">
              <a16:creationId xmlns:a16="http://schemas.microsoft.com/office/drawing/2014/main" id="{00000000-0008-0000-0000-000088020000}"/>
            </a:ext>
          </a:extLst>
        </xdr:cNvPr>
        <xdr:cNvPicPr/>
      </xdr:nvPicPr>
      <xdr:blipFill>
        <a:blip xmlns:r="http://schemas.openxmlformats.org/officeDocument/2006/relationships" r:embed="rId390"/>
        <a:stretch/>
      </xdr:blipFill>
      <xdr:spPr>
        <a:xfrm>
          <a:off x="8248197" y="1159896561"/>
          <a:ext cx="1948720" cy="1812961"/>
        </a:xfrm>
        <a:prstGeom prst="rect">
          <a:avLst/>
        </a:prstGeom>
        <a:ln w="0">
          <a:noFill/>
        </a:ln>
      </xdr:spPr>
    </xdr:pic>
    <xdr:clientData/>
  </xdr:twoCellAnchor>
  <xdr:twoCellAnchor>
    <xdr:from>
      <xdr:col>4</xdr:col>
      <xdr:colOff>449739</xdr:colOff>
      <xdr:row>447</xdr:row>
      <xdr:rowOff>369182</xdr:rowOff>
    </xdr:from>
    <xdr:to>
      <xdr:col>4</xdr:col>
      <xdr:colOff>2421611</xdr:colOff>
      <xdr:row>447</xdr:row>
      <xdr:rowOff>2214373</xdr:rowOff>
    </xdr:to>
    <xdr:pic>
      <xdr:nvPicPr>
        <xdr:cNvPr id="649" name="Рисунок 695">
          <a:extLst>
            <a:ext uri="{FF2B5EF4-FFF2-40B4-BE49-F238E27FC236}">
              <a16:creationId xmlns:a16="http://schemas.microsoft.com/office/drawing/2014/main" id="{00000000-0008-0000-0000-000089020000}"/>
            </a:ext>
          </a:extLst>
        </xdr:cNvPr>
        <xdr:cNvPicPr/>
      </xdr:nvPicPr>
      <xdr:blipFill>
        <a:blip xmlns:r="http://schemas.openxmlformats.org/officeDocument/2006/relationships" r:embed="rId390"/>
        <a:stretch/>
      </xdr:blipFill>
      <xdr:spPr>
        <a:xfrm>
          <a:off x="8241189" y="1162647782"/>
          <a:ext cx="1971872" cy="1845191"/>
        </a:xfrm>
        <a:prstGeom prst="rect">
          <a:avLst/>
        </a:prstGeom>
        <a:ln w="0">
          <a:noFill/>
        </a:ln>
      </xdr:spPr>
    </xdr:pic>
    <xdr:clientData/>
  </xdr:twoCellAnchor>
  <xdr:twoCellAnchor>
    <xdr:from>
      <xdr:col>4</xdr:col>
      <xdr:colOff>518830</xdr:colOff>
      <xdr:row>448</xdr:row>
      <xdr:rowOff>414706</xdr:rowOff>
    </xdr:from>
    <xdr:to>
      <xdr:col>4</xdr:col>
      <xdr:colOff>2475526</xdr:colOff>
      <xdr:row>448</xdr:row>
      <xdr:rowOff>2249294</xdr:rowOff>
    </xdr:to>
    <xdr:pic>
      <xdr:nvPicPr>
        <xdr:cNvPr id="650" name="Рисунок 696">
          <a:extLst>
            <a:ext uri="{FF2B5EF4-FFF2-40B4-BE49-F238E27FC236}">
              <a16:creationId xmlns:a16="http://schemas.microsoft.com/office/drawing/2014/main" id="{00000000-0008-0000-0000-00008A020000}"/>
            </a:ext>
          </a:extLst>
        </xdr:cNvPr>
        <xdr:cNvPicPr/>
      </xdr:nvPicPr>
      <xdr:blipFill>
        <a:blip xmlns:r="http://schemas.openxmlformats.org/officeDocument/2006/relationships" r:embed="rId390"/>
        <a:stretch/>
      </xdr:blipFill>
      <xdr:spPr>
        <a:xfrm>
          <a:off x="8310280" y="1165550806"/>
          <a:ext cx="1956696" cy="1834588"/>
        </a:xfrm>
        <a:prstGeom prst="rect">
          <a:avLst/>
        </a:prstGeom>
        <a:ln w="0">
          <a:noFill/>
        </a:ln>
      </xdr:spPr>
    </xdr:pic>
    <xdr:clientData/>
  </xdr:twoCellAnchor>
  <xdr:twoCellAnchor>
    <xdr:from>
      <xdr:col>4</xdr:col>
      <xdr:colOff>707794</xdr:colOff>
      <xdr:row>450</xdr:row>
      <xdr:rowOff>594071</xdr:rowOff>
    </xdr:from>
    <xdr:to>
      <xdr:col>4</xdr:col>
      <xdr:colOff>2228490</xdr:colOff>
      <xdr:row>450</xdr:row>
      <xdr:rowOff>1976887</xdr:rowOff>
    </xdr:to>
    <xdr:pic>
      <xdr:nvPicPr>
        <xdr:cNvPr id="654" name="Рисунок 2">
          <a:extLst>
            <a:ext uri="{FF2B5EF4-FFF2-40B4-BE49-F238E27FC236}">
              <a16:creationId xmlns:a16="http://schemas.microsoft.com/office/drawing/2014/main" id="{00000000-0008-0000-0000-00008E020000}"/>
            </a:ext>
          </a:extLst>
        </xdr:cNvPr>
        <xdr:cNvPicPr/>
      </xdr:nvPicPr>
      <xdr:blipFill>
        <a:blip xmlns:r="http://schemas.openxmlformats.org/officeDocument/2006/relationships" r:embed="rId391"/>
        <a:stretch/>
      </xdr:blipFill>
      <xdr:spPr>
        <a:xfrm>
          <a:off x="8499244" y="1171445171"/>
          <a:ext cx="1520696" cy="1382816"/>
        </a:xfrm>
        <a:prstGeom prst="rect">
          <a:avLst/>
        </a:prstGeom>
        <a:ln w="0">
          <a:noFill/>
        </a:ln>
      </xdr:spPr>
    </xdr:pic>
    <xdr:clientData/>
  </xdr:twoCellAnchor>
  <xdr:twoCellAnchor>
    <xdr:from>
      <xdr:col>4</xdr:col>
      <xdr:colOff>952500</xdr:colOff>
      <xdr:row>888</xdr:row>
      <xdr:rowOff>88616</xdr:rowOff>
    </xdr:from>
    <xdr:to>
      <xdr:col>4</xdr:col>
      <xdr:colOff>2000249</xdr:colOff>
      <xdr:row>888</xdr:row>
      <xdr:rowOff>1097796</xdr:rowOff>
    </xdr:to>
    <xdr:pic>
      <xdr:nvPicPr>
        <xdr:cNvPr id="655" name="Picture 21391">
          <a:extLst>
            <a:ext uri="{FF2B5EF4-FFF2-40B4-BE49-F238E27FC236}">
              <a16:creationId xmlns:a16="http://schemas.microsoft.com/office/drawing/2014/main" id="{00000000-0008-0000-0000-00008F020000}"/>
            </a:ext>
          </a:extLst>
        </xdr:cNvPr>
        <xdr:cNvPicPr/>
      </xdr:nvPicPr>
      <xdr:blipFill>
        <a:blip xmlns:r="http://schemas.openxmlformats.org/officeDocument/2006/relationships" r:embed="rId349"/>
        <a:stretch/>
      </xdr:blipFill>
      <xdr:spPr>
        <a:xfrm>
          <a:off x="8743950" y="1764309116"/>
          <a:ext cx="1047749" cy="1009180"/>
        </a:xfrm>
        <a:prstGeom prst="rect">
          <a:avLst/>
        </a:prstGeom>
        <a:ln w="0">
          <a:noFill/>
        </a:ln>
      </xdr:spPr>
    </xdr:pic>
    <xdr:clientData/>
  </xdr:twoCellAnchor>
  <xdr:twoCellAnchor>
    <xdr:from>
      <xdr:col>4</xdr:col>
      <xdr:colOff>245352</xdr:colOff>
      <xdr:row>339</xdr:row>
      <xdr:rowOff>470438</xdr:rowOff>
    </xdr:from>
    <xdr:to>
      <xdr:col>4</xdr:col>
      <xdr:colOff>2647627</xdr:colOff>
      <xdr:row>339</xdr:row>
      <xdr:rowOff>2069621</xdr:rowOff>
    </xdr:to>
    <xdr:pic>
      <xdr:nvPicPr>
        <xdr:cNvPr id="664" name="Рисунок 1679695">
          <a:extLst>
            <a:ext uri="{FF2B5EF4-FFF2-40B4-BE49-F238E27FC236}">
              <a16:creationId xmlns:a16="http://schemas.microsoft.com/office/drawing/2014/main" id="{00000000-0008-0000-0000-000098020000}"/>
            </a:ext>
          </a:extLst>
        </xdr:cNvPr>
        <xdr:cNvPicPr/>
      </xdr:nvPicPr>
      <xdr:blipFill>
        <a:blip xmlns:r="http://schemas.openxmlformats.org/officeDocument/2006/relationships" r:embed="rId392"/>
        <a:stretch/>
      </xdr:blipFill>
      <xdr:spPr>
        <a:xfrm>
          <a:off x="8036802" y="856005938"/>
          <a:ext cx="2402275" cy="1599183"/>
        </a:xfrm>
        <a:prstGeom prst="rect">
          <a:avLst/>
        </a:prstGeom>
        <a:ln w="0">
          <a:noFill/>
        </a:ln>
      </xdr:spPr>
    </xdr:pic>
    <xdr:clientData/>
  </xdr:twoCellAnchor>
  <xdr:twoCellAnchor>
    <xdr:from>
      <xdr:col>4</xdr:col>
      <xdr:colOff>600825</xdr:colOff>
      <xdr:row>340</xdr:row>
      <xdr:rowOff>678697</xdr:rowOff>
    </xdr:from>
    <xdr:to>
      <xdr:col>4</xdr:col>
      <xdr:colOff>2227880</xdr:colOff>
      <xdr:row>340</xdr:row>
      <xdr:rowOff>2281169</xdr:rowOff>
    </xdr:to>
    <xdr:pic>
      <xdr:nvPicPr>
        <xdr:cNvPr id="665" name="Рисунок 1679696">
          <a:extLst>
            <a:ext uri="{FF2B5EF4-FFF2-40B4-BE49-F238E27FC236}">
              <a16:creationId xmlns:a16="http://schemas.microsoft.com/office/drawing/2014/main" id="{00000000-0008-0000-0000-000099020000}"/>
            </a:ext>
          </a:extLst>
        </xdr:cNvPr>
        <xdr:cNvPicPr/>
      </xdr:nvPicPr>
      <xdr:blipFill>
        <a:blip xmlns:r="http://schemas.openxmlformats.org/officeDocument/2006/relationships" r:embed="rId393"/>
        <a:stretch/>
      </xdr:blipFill>
      <xdr:spPr>
        <a:xfrm>
          <a:off x="8392275" y="859300297"/>
          <a:ext cx="1627055" cy="1602472"/>
        </a:xfrm>
        <a:prstGeom prst="rect">
          <a:avLst/>
        </a:prstGeom>
        <a:ln w="0">
          <a:noFill/>
        </a:ln>
      </xdr:spPr>
    </xdr:pic>
    <xdr:clientData/>
  </xdr:twoCellAnchor>
  <xdr:twoCellAnchor>
    <xdr:from>
      <xdr:col>4</xdr:col>
      <xdr:colOff>125863</xdr:colOff>
      <xdr:row>341</xdr:row>
      <xdr:rowOff>696454</xdr:rowOff>
    </xdr:from>
    <xdr:to>
      <xdr:col>4</xdr:col>
      <xdr:colOff>2599194</xdr:colOff>
      <xdr:row>341</xdr:row>
      <xdr:rowOff>2260725</xdr:rowOff>
    </xdr:to>
    <xdr:pic>
      <xdr:nvPicPr>
        <xdr:cNvPr id="666" name="Рисунок 1679742">
          <a:extLst>
            <a:ext uri="{FF2B5EF4-FFF2-40B4-BE49-F238E27FC236}">
              <a16:creationId xmlns:a16="http://schemas.microsoft.com/office/drawing/2014/main" id="{00000000-0008-0000-0000-00009A020000}"/>
            </a:ext>
          </a:extLst>
        </xdr:cNvPr>
        <xdr:cNvPicPr/>
      </xdr:nvPicPr>
      <xdr:blipFill>
        <a:blip xmlns:r="http://schemas.openxmlformats.org/officeDocument/2006/relationships" r:embed="rId394"/>
        <a:stretch/>
      </xdr:blipFill>
      <xdr:spPr>
        <a:xfrm>
          <a:off x="7917313" y="862404154"/>
          <a:ext cx="2473331" cy="1564271"/>
        </a:xfrm>
        <a:prstGeom prst="rect">
          <a:avLst/>
        </a:prstGeom>
        <a:ln w="0">
          <a:noFill/>
        </a:ln>
      </xdr:spPr>
    </xdr:pic>
    <xdr:clientData/>
  </xdr:twoCellAnchor>
  <xdr:twoCellAnchor>
    <xdr:from>
      <xdr:col>4</xdr:col>
      <xdr:colOff>984250</xdr:colOff>
      <xdr:row>878</xdr:row>
      <xdr:rowOff>111125</xdr:rowOff>
    </xdr:from>
    <xdr:to>
      <xdr:col>4</xdr:col>
      <xdr:colOff>2028084</xdr:colOff>
      <xdr:row>878</xdr:row>
      <xdr:rowOff>1111886</xdr:rowOff>
    </xdr:to>
    <xdr:pic>
      <xdr:nvPicPr>
        <xdr:cNvPr id="683" name="Рисунок 1679894">
          <a:extLst>
            <a:ext uri="{FF2B5EF4-FFF2-40B4-BE49-F238E27FC236}">
              <a16:creationId xmlns:a16="http://schemas.microsoft.com/office/drawing/2014/main" id="{00000000-0008-0000-0000-0000AB020000}"/>
            </a:ext>
          </a:extLst>
        </xdr:cNvPr>
        <xdr:cNvPicPr/>
      </xdr:nvPicPr>
      <xdr:blipFill>
        <a:blip xmlns:r="http://schemas.openxmlformats.org/officeDocument/2006/relationships" r:embed="rId395"/>
        <a:stretch/>
      </xdr:blipFill>
      <xdr:spPr>
        <a:xfrm>
          <a:off x="8775700" y="1753187375"/>
          <a:ext cx="1043834" cy="1000761"/>
        </a:xfrm>
        <a:prstGeom prst="rect">
          <a:avLst/>
        </a:prstGeom>
        <a:ln w="0">
          <a:noFill/>
        </a:ln>
      </xdr:spPr>
    </xdr:pic>
    <xdr:clientData/>
  </xdr:twoCellAnchor>
  <xdr:twoCellAnchor>
    <xdr:from>
      <xdr:col>4</xdr:col>
      <xdr:colOff>963881</xdr:colOff>
      <xdr:row>880</xdr:row>
      <xdr:rowOff>111523</xdr:rowOff>
    </xdr:from>
    <xdr:to>
      <xdr:col>4</xdr:col>
      <xdr:colOff>1984375</xdr:colOff>
      <xdr:row>880</xdr:row>
      <xdr:rowOff>1190625</xdr:rowOff>
    </xdr:to>
    <xdr:pic>
      <xdr:nvPicPr>
        <xdr:cNvPr id="684" name="Рисунок 1679895">
          <a:extLst>
            <a:ext uri="{FF2B5EF4-FFF2-40B4-BE49-F238E27FC236}">
              <a16:creationId xmlns:a16="http://schemas.microsoft.com/office/drawing/2014/main" id="{00000000-0008-0000-0000-0000AC020000}"/>
            </a:ext>
          </a:extLst>
        </xdr:cNvPr>
        <xdr:cNvPicPr/>
      </xdr:nvPicPr>
      <xdr:blipFill>
        <a:blip xmlns:r="http://schemas.openxmlformats.org/officeDocument/2006/relationships" r:embed="rId395"/>
        <a:stretch/>
      </xdr:blipFill>
      <xdr:spPr>
        <a:xfrm>
          <a:off x="8755331" y="1754426023"/>
          <a:ext cx="1020494" cy="1079102"/>
        </a:xfrm>
        <a:prstGeom prst="rect">
          <a:avLst/>
        </a:prstGeom>
        <a:ln w="0">
          <a:noFill/>
        </a:ln>
      </xdr:spPr>
    </xdr:pic>
    <xdr:clientData/>
  </xdr:twoCellAnchor>
  <xdr:twoCellAnchor>
    <xdr:from>
      <xdr:col>4</xdr:col>
      <xdr:colOff>607576</xdr:colOff>
      <xdr:row>0</xdr:row>
      <xdr:rowOff>0</xdr:rowOff>
    </xdr:from>
    <xdr:to>
      <xdr:col>4</xdr:col>
      <xdr:colOff>607576</xdr:colOff>
      <xdr:row>0</xdr:row>
      <xdr:rowOff>0</xdr:rowOff>
    </xdr:to>
    <xdr:sp macro="" textlink="">
      <xdr:nvSpPr>
        <xdr:cNvPr id="694" name="Button 1259" descr=" ">
          <a:extLst>
            <a:ext uri="{FF2B5EF4-FFF2-40B4-BE49-F238E27FC236}">
              <a16:creationId xmlns:a16="http://schemas.microsoft.com/office/drawing/2014/main" id="{00000000-0008-0000-0000-0000B6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5" name="Button 1260" descr=" ">
          <a:extLst>
            <a:ext uri="{FF2B5EF4-FFF2-40B4-BE49-F238E27FC236}">
              <a16:creationId xmlns:a16="http://schemas.microsoft.com/office/drawing/2014/main" id="{00000000-0008-0000-0000-0000B7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6" name="Button 1261" descr=" ">
          <a:extLst>
            <a:ext uri="{FF2B5EF4-FFF2-40B4-BE49-F238E27FC236}">
              <a16:creationId xmlns:a16="http://schemas.microsoft.com/office/drawing/2014/main" id="{00000000-0008-0000-0000-0000B8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7" name="Button 1262" descr=".pdf">
          <a:extLst>
            <a:ext uri="{FF2B5EF4-FFF2-40B4-BE49-F238E27FC236}">
              <a16:creationId xmlns:a16="http://schemas.microsoft.com/office/drawing/2014/main" id="{00000000-0008-0000-0000-0000B9020000}"/>
            </a:ext>
          </a:extLst>
        </xdr:cNvPr>
        <xdr:cNvSpPr/>
      </xdr:nvSpPr>
      <xdr:spPr>
        <a:xfrm>
          <a:off x="8399026" y="0"/>
          <a:ext cx="0" cy="0"/>
        </a:xfrm>
        <a:prstGeom prst="rect">
          <a:avLst/>
        </a:prstGeom>
      </xdr:spPr>
      <xdr:txBody>
        <a:bodyPr anchor="ctr">
          <a:noAutofit/>
        </a:bodyPr>
        <a:lstStyle/>
        <a:p>
          <a:r>
            <a:t>.pdf</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8" name="Button 1263" descr="%">
          <a:extLst>
            <a:ext uri="{FF2B5EF4-FFF2-40B4-BE49-F238E27FC236}">
              <a16:creationId xmlns:a16="http://schemas.microsoft.com/office/drawing/2014/main" id="{00000000-0008-0000-0000-0000BA020000}"/>
            </a:ext>
          </a:extLst>
        </xdr:cNvPr>
        <xdr:cNvSpPr/>
      </xdr:nvSpPr>
      <xdr:spPr>
        <a:xfrm>
          <a:off x="8399026" y="0"/>
          <a:ext cx="0" cy="0"/>
        </a:xfrm>
        <a:prstGeom prst="rect">
          <a:avLst/>
        </a:prstGeom>
      </xdr:spPr>
      <xdr:txBody>
        <a:bodyPr anchor="ctr">
          <a:noAutofit/>
        </a:bodyPr>
        <a:lstStyle/>
        <a:p>
          <a:r>
            <a:t>%</a:t>
          </a:r>
        </a:p>
      </xdr:txBody>
    </xdr:sp>
    <xdr:clientData/>
  </xdr:twoCellAnchor>
  <xdr:twoCellAnchor>
    <xdr:from>
      <xdr:col>0</xdr:col>
      <xdr:colOff>0</xdr:colOff>
      <xdr:row>0</xdr:row>
      <xdr:rowOff>0</xdr:rowOff>
    </xdr:from>
    <xdr:to>
      <xdr:col>10</xdr:col>
      <xdr:colOff>5524500</xdr:colOff>
      <xdr:row>4</xdr:row>
      <xdr:rowOff>53866</xdr:rowOff>
    </xdr:to>
    <xdr:pic>
      <xdr:nvPicPr>
        <xdr:cNvPr id="701" name="Рисунок 700">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396" cstate="print">
          <a:extLst>
            <a:ext uri="{28A0092B-C50C-407E-A947-70E740481C1C}">
              <a14:useLocalDpi xmlns:a14="http://schemas.microsoft.com/office/drawing/2010/main" val="0"/>
            </a:ext>
          </a:extLst>
        </a:blip>
        <a:stretch>
          <a:fillRect/>
        </a:stretch>
      </xdr:blipFill>
      <xdr:spPr>
        <a:xfrm>
          <a:off x="0" y="0"/>
          <a:ext cx="16992600" cy="2282716"/>
        </a:xfrm>
        <a:prstGeom prst="rect">
          <a:avLst/>
        </a:prstGeom>
      </xdr:spPr>
    </xdr:pic>
    <xdr:clientData/>
  </xdr:twoCellAnchor>
  <xdr:twoCellAnchor>
    <xdr:from>
      <xdr:col>4</xdr:col>
      <xdr:colOff>889000</xdr:colOff>
      <xdr:row>889</xdr:row>
      <xdr:rowOff>95250</xdr:rowOff>
    </xdr:from>
    <xdr:to>
      <xdr:col>4</xdr:col>
      <xdr:colOff>1969576</xdr:colOff>
      <xdr:row>889</xdr:row>
      <xdr:rowOff>1130086</xdr:rowOff>
    </xdr:to>
    <xdr:pic>
      <xdr:nvPicPr>
        <xdr:cNvPr id="699" name="Picture 21391">
          <a:extLst>
            <a:ext uri="{FF2B5EF4-FFF2-40B4-BE49-F238E27FC236}">
              <a16:creationId xmlns:a16="http://schemas.microsoft.com/office/drawing/2014/main" id="{00000000-0008-0000-0000-0000BB020000}"/>
            </a:ext>
          </a:extLst>
        </xdr:cNvPr>
        <xdr:cNvPicPr/>
      </xdr:nvPicPr>
      <xdr:blipFill>
        <a:blip xmlns:r="http://schemas.openxmlformats.org/officeDocument/2006/relationships" r:embed="rId349"/>
        <a:stretch/>
      </xdr:blipFill>
      <xdr:spPr>
        <a:xfrm>
          <a:off x="8680450" y="1765554000"/>
          <a:ext cx="1080576" cy="1034836"/>
        </a:xfrm>
        <a:prstGeom prst="rect">
          <a:avLst/>
        </a:prstGeom>
        <a:ln w="0">
          <a:noFill/>
        </a:ln>
      </xdr:spPr>
    </xdr:pic>
    <xdr:clientData/>
  </xdr:twoCellAnchor>
  <xdr:twoCellAnchor>
    <xdr:from>
      <xdr:col>4</xdr:col>
      <xdr:colOff>857249</xdr:colOff>
      <xdr:row>891</xdr:row>
      <xdr:rowOff>64846</xdr:rowOff>
    </xdr:from>
    <xdr:to>
      <xdr:col>4</xdr:col>
      <xdr:colOff>1984374</xdr:colOff>
      <xdr:row>891</xdr:row>
      <xdr:rowOff>1111250</xdr:rowOff>
    </xdr:to>
    <xdr:pic>
      <xdr:nvPicPr>
        <xdr:cNvPr id="704" name="Picture 21391">
          <a:extLst>
            <a:ext uri="{FF2B5EF4-FFF2-40B4-BE49-F238E27FC236}">
              <a16:creationId xmlns:a16="http://schemas.microsoft.com/office/drawing/2014/main" id="{00000000-0008-0000-0000-0000C0020000}"/>
            </a:ext>
          </a:extLst>
        </xdr:cNvPr>
        <xdr:cNvPicPr/>
      </xdr:nvPicPr>
      <xdr:blipFill>
        <a:blip xmlns:r="http://schemas.openxmlformats.org/officeDocument/2006/relationships" r:embed="rId349"/>
        <a:stretch/>
      </xdr:blipFill>
      <xdr:spPr>
        <a:xfrm>
          <a:off x="8648699" y="1768000096"/>
          <a:ext cx="1127125" cy="1046404"/>
        </a:xfrm>
        <a:prstGeom prst="rect">
          <a:avLst/>
        </a:prstGeom>
        <a:ln w="0">
          <a:noFill/>
        </a:ln>
      </xdr:spPr>
    </xdr:pic>
    <xdr:clientData/>
  </xdr:twoCellAnchor>
  <xdr:twoCellAnchor>
    <xdr:from>
      <xdr:col>4</xdr:col>
      <xdr:colOff>841375</xdr:colOff>
      <xdr:row>893</xdr:row>
      <xdr:rowOff>63500</xdr:rowOff>
    </xdr:from>
    <xdr:to>
      <xdr:col>4</xdr:col>
      <xdr:colOff>1985182</xdr:colOff>
      <xdr:row>893</xdr:row>
      <xdr:rowOff>1097043</xdr:rowOff>
    </xdr:to>
    <xdr:pic>
      <xdr:nvPicPr>
        <xdr:cNvPr id="708" name="Picture 21391">
          <a:extLst>
            <a:ext uri="{FF2B5EF4-FFF2-40B4-BE49-F238E27FC236}">
              <a16:creationId xmlns:a16="http://schemas.microsoft.com/office/drawing/2014/main" id="{00000000-0008-0000-0000-0000C4020000}"/>
            </a:ext>
          </a:extLst>
        </xdr:cNvPr>
        <xdr:cNvPicPr/>
      </xdr:nvPicPr>
      <xdr:blipFill>
        <a:blip xmlns:r="http://schemas.openxmlformats.org/officeDocument/2006/relationships" r:embed="rId349"/>
        <a:stretch/>
      </xdr:blipFill>
      <xdr:spPr>
        <a:xfrm>
          <a:off x="8632825" y="1770475250"/>
          <a:ext cx="1143807" cy="1033543"/>
        </a:xfrm>
        <a:prstGeom prst="rect">
          <a:avLst/>
        </a:prstGeom>
        <a:ln w="0">
          <a:noFill/>
        </a:ln>
      </xdr:spPr>
    </xdr:pic>
    <xdr:clientData/>
  </xdr:twoCellAnchor>
  <xdr:twoCellAnchor>
    <xdr:from>
      <xdr:col>4</xdr:col>
      <xdr:colOff>873125</xdr:colOff>
      <xdr:row>894</xdr:row>
      <xdr:rowOff>31750</xdr:rowOff>
    </xdr:from>
    <xdr:to>
      <xdr:col>4</xdr:col>
      <xdr:colOff>1969038</xdr:colOff>
      <xdr:row>894</xdr:row>
      <xdr:rowOff>1053132</xdr:rowOff>
    </xdr:to>
    <xdr:pic>
      <xdr:nvPicPr>
        <xdr:cNvPr id="710" name="Picture 21391">
          <a:extLst>
            <a:ext uri="{FF2B5EF4-FFF2-40B4-BE49-F238E27FC236}">
              <a16:creationId xmlns:a16="http://schemas.microsoft.com/office/drawing/2014/main" id="{00000000-0008-0000-0000-0000C6020000}"/>
            </a:ext>
          </a:extLst>
        </xdr:cNvPr>
        <xdr:cNvPicPr/>
      </xdr:nvPicPr>
      <xdr:blipFill>
        <a:blip xmlns:r="http://schemas.openxmlformats.org/officeDocument/2006/relationships" r:embed="rId349"/>
        <a:stretch/>
      </xdr:blipFill>
      <xdr:spPr>
        <a:xfrm>
          <a:off x="8664575" y="1771681750"/>
          <a:ext cx="1095913" cy="1021382"/>
        </a:xfrm>
        <a:prstGeom prst="rect">
          <a:avLst/>
        </a:prstGeom>
        <a:ln w="0">
          <a:noFill/>
        </a:ln>
      </xdr:spPr>
    </xdr:pic>
    <xdr:clientData/>
  </xdr:twoCellAnchor>
  <xdr:twoCellAnchor>
    <xdr:from>
      <xdr:col>4</xdr:col>
      <xdr:colOff>873125</xdr:colOff>
      <xdr:row>896</xdr:row>
      <xdr:rowOff>63500</xdr:rowOff>
    </xdr:from>
    <xdr:to>
      <xdr:col>4</xdr:col>
      <xdr:colOff>2018009</xdr:colOff>
      <xdr:row>896</xdr:row>
      <xdr:rowOff>1184385</xdr:rowOff>
    </xdr:to>
    <xdr:pic>
      <xdr:nvPicPr>
        <xdr:cNvPr id="714" name="Picture 21391">
          <a:extLst>
            <a:ext uri="{FF2B5EF4-FFF2-40B4-BE49-F238E27FC236}">
              <a16:creationId xmlns:a16="http://schemas.microsoft.com/office/drawing/2014/main" id="{00000000-0008-0000-0000-0000CA020000}"/>
            </a:ext>
          </a:extLst>
        </xdr:cNvPr>
        <xdr:cNvPicPr/>
      </xdr:nvPicPr>
      <xdr:blipFill>
        <a:blip xmlns:r="http://schemas.openxmlformats.org/officeDocument/2006/relationships" r:embed="rId349"/>
        <a:stretch/>
      </xdr:blipFill>
      <xdr:spPr>
        <a:xfrm>
          <a:off x="8664575" y="1774190000"/>
          <a:ext cx="1144884" cy="1120885"/>
        </a:xfrm>
        <a:prstGeom prst="rect">
          <a:avLst/>
        </a:prstGeom>
        <a:ln w="0">
          <a:noFill/>
        </a:ln>
      </xdr:spPr>
    </xdr:pic>
    <xdr:clientData/>
  </xdr:twoCellAnchor>
  <xdr:twoCellAnchor>
    <xdr:from>
      <xdr:col>4</xdr:col>
      <xdr:colOff>996142</xdr:colOff>
      <xdr:row>882</xdr:row>
      <xdr:rowOff>63018</xdr:rowOff>
    </xdr:from>
    <xdr:to>
      <xdr:col>4</xdr:col>
      <xdr:colOff>2028825</xdr:colOff>
      <xdr:row>882</xdr:row>
      <xdr:rowOff>1044575</xdr:rowOff>
    </xdr:to>
    <xdr:pic>
      <xdr:nvPicPr>
        <xdr:cNvPr id="716" name="Picture 21391">
          <a:extLst>
            <a:ext uri="{FF2B5EF4-FFF2-40B4-BE49-F238E27FC236}">
              <a16:creationId xmlns:a16="http://schemas.microsoft.com/office/drawing/2014/main" id="{00000000-0008-0000-0000-0000CC020000}"/>
            </a:ext>
          </a:extLst>
        </xdr:cNvPr>
        <xdr:cNvPicPr/>
      </xdr:nvPicPr>
      <xdr:blipFill>
        <a:blip xmlns:r="http://schemas.openxmlformats.org/officeDocument/2006/relationships" r:embed="rId349"/>
        <a:stretch/>
      </xdr:blipFill>
      <xdr:spPr>
        <a:xfrm>
          <a:off x="8787592" y="1756854018"/>
          <a:ext cx="1032683" cy="981557"/>
        </a:xfrm>
        <a:prstGeom prst="rect">
          <a:avLst/>
        </a:prstGeom>
        <a:ln w="0">
          <a:noFill/>
        </a:ln>
      </xdr:spPr>
    </xdr:pic>
    <xdr:clientData/>
  </xdr:twoCellAnchor>
  <xdr:twoCellAnchor>
    <xdr:from>
      <xdr:col>4</xdr:col>
      <xdr:colOff>419745</xdr:colOff>
      <xdr:row>428</xdr:row>
      <xdr:rowOff>615911</xdr:rowOff>
    </xdr:from>
    <xdr:to>
      <xdr:col>4</xdr:col>
      <xdr:colOff>2630923</xdr:colOff>
      <xdr:row>428</xdr:row>
      <xdr:rowOff>2213209</xdr:rowOff>
    </xdr:to>
    <xdr:pic>
      <xdr:nvPicPr>
        <xdr:cNvPr id="719" name="Рисунок 641" descr="https://ironking.ru/upload/iblock/da6/da648f9c6553aa5b4e9fa82cf57fc32d.png">
          <a:extLst>
            <a:ext uri="{FF2B5EF4-FFF2-40B4-BE49-F238E27FC236}">
              <a16:creationId xmlns:a16="http://schemas.microsoft.com/office/drawing/2014/main" id="{00000000-0008-0000-0000-0000CF020000}"/>
            </a:ext>
          </a:extLst>
        </xdr:cNvPr>
        <xdr:cNvPicPr/>
      </xdr:nvPicPr>
      <xdr:blipFill>
        <a:blip xmlns:r="http://schemas.openxmlformats.org/officeDocument/2006/relationships" r:embed="rId397"/>
        <a:stretch/>
      </xdr:blipFill>
      <xdr:spPr>
        <a:xfrm>
          <a:off x="8211195" y="1110830861"/>
          <a:ext cx="2211178" cy="1597298"/>
        </a:xfrm>
        <a:prstGeom prst="rect">
          <a:avLst/>
        </a:prstGeom>
        <a:ln w="0">
          <a:noFill/>
        </a:ln>
      </xdr:spPr>
    </xdr:pic>
    <xdr:clientData/>
  </xdr:twoCellAnchor>
  <xdr:twoCellAnchor>
    <xdr:from>
      <xdr:col>4</xdr:col>
      <xdr:colOff>532756</xdr:colOff>
      <xdr:row>429</xdr:row>
      <xdr:rowOff>497420</xdr:rowOff>
    </xdr:from>
    <xdr:to>
      <xdr:col>4</xdr:col>
      <xdr:colOff>2373178</xdr:colOff>
      <xdr:row>429</xdr:row>
      <xdr:rowOff>2144115</xdr:rowOff>
    </xdr:to>
    <xdr:pic>
      <xdr:nvPicPr>
        <xdr:cNvPr id="723" name="Рисунок 722">
          <a:extLst>
            <a:ext uri="{FF2B5EF4-FFF2-40B4-BE49-F238E27FC236}">
              <a16:creationId xmlns:a16="http://schemas.microsoft.com/office/drawing/2014/main" id="{00000000-0008-0000-0000-0000D3020000}"/>
            </a:ext>
          </a:extLst>
        </xdr:cNvPr>
        <xdr:cNvPicPr/>
      </xdr:nvPicPr>
      <xdr:blipFill>
        <a:blip xmlns:r="http://schemas.openxmlformats.org/officeDocument/2006/relationships" r:embed="rId398" cstate="print">
          <a:extLst>
            <a:ext uri="{28A0092B-C50C-407E-A947-70E740481C1C}">
              <a14:useLocalDpi xmlns:a14="http://schemas.microsoft.com/office/drawing/2010/main" val="0"/>
            </a:ext>
          </a:extLst>
        </a:blip>
        <a:srcRect l="32211" t="12535" r="33412" b="14246"/>
        <a:stretch>
          <a:fillRect/>
        </a:stretch>
      </xdr:blipFill>
      <xdr:spPr bwMode="auto">
        <a:xfrm>
          <a:off x="8324206" y="1113588920"/>
          <a:ext cx="1840422" cy="1646695"/>
        </a:xfrm>
        <a:prstGeom prst="rect">
          <a:avLst/>
        </a:prstGeom>
        <a:noFill/>
        <a:ln>
          <a:noFill/>
        </a:ln>
      </xdr:spPr>
    </xdr:pic>
    <xdr:clientData/>
  </xdr:twoCellAnchor>
  <xdr:twoCellAnchor>
    <xdr:from>
      <xdr:col>4</xdr:col>
      <xdr:colOff>216943</xdr:colOff>
      <xdr:row>485</xdr:row>
      <xdr:rowOff>671653</xdr:rowOff>
    </xdr:from>
    <xdr:to>
      <xdr:col>4</xdr:col>
      <xdr:colOff>2715616</xdr:colOff>
      <xdr:row>485</xdr:row>
      <xdr:rowOff>2350636</xdr:rowOff>
    </xdr:to>
    <xdr:pic>
      <xdr:nvPicPr>
        <xdr:cNvPr id="728" name="Рисунок 727" descr="https://ironking.ru/upload/resize_cache/iblock/c00/1000_1000_1/c005d65c4f2385a173a3651df816cdf8.jpg">
          <a:extLst>
            <a:ext uri="{FF2B5EF4-FFF2-40B4-BE49-F238E27FC236}">
              <a16:creationId xmlns:a16="http://schemas.microsoft.com/office/drawing/2014/main" id="{00000000-0008-0000-0000-0000D8020000}"/>
            </a:ext>
          </a:extLst>
        </xdr:cNvPr>
        <xdr:cNvPicPr>
          <a:picLocks noChangeAspect="1" noChangeArrowheads="1"/>
        </xdr:cNvPicPr>
      </xdr:nvPicPr>
      <xdr:blipFill>
        <a:blip xmlns:r="http://schemas.openxmlformats.org/officeDocument/2006/relationships" r:embed="rId399" cstate="print">
          <a:extLst>
            <a:ext uri="{28A0092B-C50C-407E-A947-70E740481C1C}">
              <a14:useLocalDpi xmlns:a14="http://schemas.microsoft.com/office/drawing/2010/main" val="0"/>
            </a:ext>
          </a:extLst>
        </a:blip>
        <a:srcRect/>
        <a:stretch>
          <a:fillRect/>
        </a:stretch>
      </xdr:blipFill>
      <xdr:spPr bwMode="auto">
        <a:xfrm>
          <a:off x="8008393" y="1267134703"/>
          <a:ext cx="2498673" cy="16789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842076</xdr:colOff>
      <xdr:row>511</xdr:row>
      <xdr:rowOff>513058</xdr:rowOff>
    </xdr:from>
    <xdr:to>
      <xdr:col>4</xdr:col>
      <xdr:colOff>2190750</xdr:colOff>
      <xdr:row>511</xdr:row>
      <xdr:rowOff>2240473</xdr:rowOff>
    </xdr:to>
    <xdr:pic>
      <xdr:nvPicPr>
        <xdr:cNvPr id="733" name="Рисунок 732">
          <a:extLst>
            <a:ext uri="{FF2B5EF4-FFF2-40B4-BE49-F238E27FC236}">
              <a16:creationId xmlns:a16="http://schemas.microsoft.com/office/drawing/2014/main" id="{00000000-0008-0000-0000-0000DD020000}"/>
            </a:ext>
          </a:extLst>
        </xdr:cNvPr>
        <xdr:cNvPicPr/>
      </xdr:nvPicPr>
      <xdr:blipFill>
        <a:blip xmlns:r="http://schemas.openxmlformats.org/officeDocument/2006/relationships" r:embed="rId400" cstate="print">
          <a:extLst>
            <a:ext uri="{28A0092B-C50C-407E-A947-70E740481C1C}">
              <a14:useLocalDpi xmlns:a14="http://schemas.microsoft.com/office/drawing/2010/main" val="0"/>
            </a:ext>
          </a:extLst>
        </a:blip>
        <a:srcRect/>
        <a:stretch>
          <a:fillRect/>
        </a:stretch>
      </xdr:blipFill>
      <xdr:spPr bwMode="auto">
        <a:xfrm>
          <a:off x="8633526" y="1367845858"/>
          <a:ext cx="1348674" cy="1727415"/>
        </a:xfrm>
        <a:prstGeom prst="rect">
          <a:avLst/>
        </a:prstGeom>
        <a:noFill/>
      </xdr:spPr>
    </xdr:pic>
    <xdr:clientData/>
  </xdr:twoCellAnchor>
  <xdr:twoCellAnchor>
    <xdr:from>
      <xdr:col>4</xdr:col>
      <xdr:colOff>125802</xdr:colOff>
      <xdr:row>453</xdr:row>
      <xdr:rowOff>539151</xdr:rowOff>
    </xdr:from>
    <xdr:to>
      <xdr:col>4</xdr:col>
      <xdr:colOff>2805717</xdr:colOff>
      <xdr:row>453</xdr:row>
      <xdr:rowOff>2167431</xdr:rowOff>
    </xdr:to>
    <xdr:pic>
      <xdr:nvPicPr>
        <xdr:cNvPr id="743" name="Рисунок 11">
          <a:extLst>
            <a:ext uri="{FF2B5EF4-FFF2-40B4-BE49-F238E27FC236}">
              <a16:creationId xmlns:a16="http://schemas.microsoft.com/office/drawing/2014/main" id="{00000000-0008-0000-0000-0000E7020000}"/>
            </a:ext>
          </a:extLst>
        </xdr:cNvPr>
        <xdr:cNvPicPr/>
      </xdr:nvPicPr>
      <xdr:blipFill>
        <a:blip xmlns:r="http://schemas.openxmlformats.org/officeDocument/2006/relationships" r:embed="rId401"/>
        <a:stretch/>
      </xdr:blipFill>
      <xdr:spPr>
        <a:xfrm>
          <a:off x="7917252" y="1177695801"/>
          <a:ext cx="2679915" cy="1628280"/>
        </a:xfrm>
        <a:prstGeom prst="rect">
          <a:avLst/>
        </a:prstGeom>
        <a:ln w="0">
          <a:noFill/>
        </a:ln>
      </xdr:spPr>
    </xdr:pic>
    <xdr:clientData/>
  </xdr:twoCellAnchor>
  <xdr:twoCellAnchor>
    <xdr:from>
      <xdr:col>4</xdr:col>
      <xdr:colOff>125802</xdr:colOff>
      <xdr:row>454</xdr:row>
      <xdr:rowOff>557123</xdr:rowOff>
    </xdr:from>
    <xdr:to>
      <xdr:col>4</xdr:col>
      <xdr:colOff>2741141</xdr:colOff>
      <xdr:row>454</xdr:row>
      <xdr:rowOff>2090363</xdr:rowOff>
    </xdr:to>
    <xdr:pic>
      <xdr:nvPicPr>
        <xdr:cNvPr id="745" name="Рисунок 13">
          <a:extLst>
            <a:ext uri="{FF2B5EF4-FFF2-40B4-BE49-F238E27FC236}">
              <a16:creationId xmlns:a16="http://schemas.microsoft.com/office/drawing/2014/main" id="{00000000-0008-0000-0000-0000E9020000}"/>
            </a:ext>
          </a:extLst>
        </xdr:cNvPr>
        <xdr:cNvPicPr/>
      </xdr:nvPicPr>
      <xdr:blipFill>
        <a:blip xmlns:r="http://schemas.openxmlformats.org/officeDocument/2006/relationships" r:embed="rId402"/>
        <a:stretch/>
      </xdr:blipFill>
      <xdr:spPr>
        <a:xfrm>
          <a:off x="7917252" y="1180590323"/>
          <a:ext cx="2615339" cy="1533240"/>
        </a:xfrm>
        <a:prstGeom prst="rect">
          <a:avLst/>
        </a:prstGeom>
        <a:ln w="0">
          <a:noFill/>
        </a:ln>
      </xdr:spPr>
    </xdr:pic>
    <xdr:clientData/>
  </xdr:twoCellAnchor>
  <xdr:twoCellAnchor>
    <xdr:from>
      <xdr:col>4</xdr:col>
      <xdr:colOff>283586</xdr:colOff>
      <xdr:row>455</xdr:row>
      <xdr:rowOff>637539</xdr:rowOff>
    </xdr:from>
    <xdr:to>
      <xdr:col>4</xdr:col>
      <xdr:colOff>2612460</xdr:colOff>
      <xdr:row>455</xdr:row>
      <xdr:rowOff>2137285</xdr:rowOff>
    </xdr:to>
    <xdr:pic>
      <xdr:nvPicPr>
        <xdr:cNvPr id="585" name="Рисунок 584">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403"/>
        <a:stretch>
          <a:fillRect/>
        </a:stretch>
      </xdr:blipFill>
      <xdr:spPr>
        <a:xfrm>
          <a:off x="8075036" y="1183547289"/>
          <a:ext cx="2328874" cy="1499746"/>
        </a:xfrm>
        <a:prstGeom prst="rect">
          <a:avLst/>
        </a:prstGeom>
      </xdr:spPr>
    </xdr:pic>
    <xdr:clientData/>
  </xdr:twoCellAnchor>
  <xdr:twoCellAnchor>
    <xdr:from>
      <xdr:col>4</xdr:col>
      <xdr:colOff>699678</xdr:colOff>
      <xdr:row>456</xdr:row>
      <xdr:rowOff>735012</xdr:rowOff>
    </xdr:from>
    <xdr:to>
      <xdr:col>4</xdr:col>
      <xdr:colOff>2194758</xdr:colOff>
      <xdr:row>456</xdr:row>
      <xdr:rowOff>2239452</xdr:rowOff>
    </xdr:to>
    <xdr:pic>
      <xdr:nvPicPr>
        <xdr:cNvPr id="749" name="Рисунок 6">
          <a:extLst>
            <a:ext uri="{FF2B5EF4-FFF2-40B4-BE49-F238E27FC236}">
              <a16:creationId xmlns:a16="http://schemas.microsoft.com/office/drawing/2014/main" id="{00000000-0008-0000-0000-0000ED020000}"/>
            </a:ext>
          </a:extLst>
        </xdr:cNvPr>
        <xdr:cNvPicPr/>
      </xdr:nvPicPr>
      <xdr:blipFill>
        <a:blip xmlns:r="http://schemas.openxmlformats.org/officeDocument/2006/relationships" r:embed="rId404"/>
        <a:stretch/>
      </xdr:blipFill>
      <xdr:spPr>
        <a:xfrm>
          <a:off x="8491128" y="1186521312"/>
          <a:ext cx="1495080" cy="1504440"/>
        </a:xfrm>
        <a:prstGeom prst="rect">
          <a:avLst/>
        </a:prstGeom>
        <a:ln w="0">
          <a:noFill/>
        </a:ln>
      </xdr:spPr>
    </xdr:pic>
    <xdr:clientData/>
  </xdr:twoCellAnchor>
  <xdr:twoCellAnchor>
    <xdr:from>
      <xdr:col>4</xdr:col>
      <xdr:colOff>209872</xdr:colOff>
      <xdr:row>486</xdr:row>
      <xdr:rowOff>874826</xdr:rowOff>
    </xdr:from>
    <xdr:to>
      <xdr:col>4</xdr:col>
      <xdr:colOff>2705771</xdr:colOff>
      <xdr:row>486</xdr:row>
      <xdr:rowOff>1998476</xdr:rowOff>
    </xdr:to>
    <xdr:pic>
      <xdr:nvPicPr>
        <xdr:cNvPr id="760" name="Рисунок 336" descr="https://ironking.ru/upload/resize_cache/iblock/40d/1000_1000_1/40dbbc21aeec9852c566fa9c24ffddd2.jpg">
          <a:extLst>
            <a:ext uri="{FF2B5EF4-FFF2-40B4-BE49-F238E27FC236}">
              <a16:creationId xmlns:a16="http://schemas.microsoft.com/office/drawing/2014/main" id="{00000000-0008-0000-0000-0000F8020000}"/>
            </a:ext>
          </a:extLst>
        </xdr:cNvPr>
        <xdr:cNvPicPr/>
      </xdr:nvPicPr>
      <xdr:blipFill>
        <a:blip xmlns:r="http://schemas.openxmlformats.org/officeDocument/2006/relationships" r:embed="rId405"/>
        <a:stretch/>
      </xdr:blipFill>
      <xdr:spPr>
        <a:xfrm>
          <a:off x="8001322" y="1273052876"/>
          <a:ext cx="2495899" cy="1123650"/>
        </a:xfrm>
        <a:prstGeom prst="rect">
          <a:avLst/>
        </a:prstGeom>
        <a:ln w="0">
          <a:noFill/>
        </a:ln>
      </xdr:spPr>
    </xdr:pic>
    <xdr:clientData/>
  </xdr:twoCellAnchor>
  <xdr:twoCellAnchor>
    <xdr:from>
      <xdr:col>4</xdr:col>
      <xdr:colOff>493156</xdr:colOff>
      <xdr:row>461</xdr:row>
      <xdr:rowOff>643022</xdr:rowOff>
    </xdr:from>
    <xdr:to>
      <xdr:col>4</xdr:col>
      <xdr:colOff>2333580</xdr:colOff>
      <xdr:row>461</xdr:row>
      <xdr:rowOff>2052422</xdr:rowOff>
    </xdr:to>
    <xdr:pic>
      <xdr:nvPicPr>
        <xdr:cNvPr id="764" name="Рисунок 317" descr="C:\Users\acer\Desktop\image_large (3).jpg">
          <a:extLst>
            <a:ext uri="{FF2B5EF4-FFF2-40B4-BE49-F238E27FC236}">
              <a16:creationId xmlns:a16="http://schemas.microsoft.com/office/drawing/2014/main" id="{00000000-0008-0000-0000-0000FC020000}"/>
            </a:ext>
          </a:extLst>
        </xdr:cNvPr>
        <xdr:cNvPicPr/>
      </xdr:nvPicPr>
      <xdr:blipFill>
        <a:blip xmlns:r="http://schemas.openxmlformats.org/officeDocument/2006/relationships" r:embed="rId406"/>
        <a:stretch/>
      </xdr:blipFill>
      <xdr:spPr>
        <a:xfrm>
          <a:off x="8284606" y="1198526072"/>
          <a:ext cx="1840424" cy="1409400"/>
        </a:xfrm>
        <a:prstGeom prst="rect">
          <a:avLst/>
        </a:prstGeom>
        <a:ln w="0">
          <a:noFill/>
        </a:ln>
      </xdr:spPr>
    </xdr:pic>
    <xdr:clientData/>
  </xdr:twoCellAnchor>
  <xdr:twoCellAnchor>
    <xdr:from>
      <xdr:col>4</xdr:col>
      <xdr:colOff>394463</xdr:colOff>
      <xdr:row>462</xdr:row>
      <xdr:rowOff>657777</xdr:rowOff>
    </xdr:from>
    <xdr:to>
      <xdr:col>4</xdr:col>
      <xdr:colOff>2379361</xdr:colOff>
      <xdr:row>462</xdr:row>
      <xdr:rowOff>2228490</xdr:rowOff>
    </xdr:to>
    <xdr:pic>
      <xdr:nvPicPr>
        <xdr:cNvPr id="767" name="Рисунок 766" descr="https://ironking.ru/upload/iblock/f52/f5258b0a996fb10da4b8d3ff2ad73f17.jpeg">
          <a:extLst>
            <a:ext uri="{FF2B5EF4-FFF2-40B4-BE49-F238E27FC236}">
              <a16:creationId xmlns:a16="http://schemas.microsoft.com/office/drawing/2014/main" id="{00000000-0008-0000-0000-0000FF020000}"/>
            </a:ext>
          </a:extLst>
        </xdr:cNvPr>
        <xdr:cNvPicPr>
          <a:picLocks noChangeAspect="1" noChangeArrowheads="1"/>
        </xdr:cNvPicPr>
      </xdr:nvPicPr>
      <xdr:blipFill>
        <a:blip xmlns:r="http://schemas.openxmlformats.org/officeDocument/2006/relationships" r:embed="rId407" cstate="print">
          <a:extLst>
            <a:ext uri="{28A0092B-C50C-407E-A947-70E740481C1C}">
              <a14:useLocalDpi xmlns:a14="http://schemas.microsoft.com/office/drawing/2010/main" val="0"/>
            </a:ext>
          </a:extLst>
        </a:blip>
        <a:srcRect/>
        <a:stretch>
          <a:fillRect/>
        </a:stretch>
      </xdr:blipFill>
      <xdr:spPr bwMode="auto">
        <a:xfrm>
          <a:off x="8185913" y="1201398327"/>
          <a:ext cx="1984898" cy="1570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557732</xdr:colOff>
      <xdr:row>463</xdr:row>
      <xdr:rowOff>604946</xdr:rowOff>
    </xdr:from>
    <xdr:to>
      <xdr:col>4</xdr:col>
      <xdr:colOff>2301291</xdr:colOff>
      <xdr:row>463</xdr:row>
      <xdr:rowOff>1815751</xdr:rowOff>
    </xdr:to>
    <xdr:pic>
      <xdr:nvPicPr>
        <xdr:cNvPr id="773" name="Рисунок 316" descr="C:\Users\acer\Desktop\image_large (1).jpg">
          <a:extLst>
            <a:ext uri="{FF2B5EF4-FFF2-40B4-BE49-F238E27FC236}">
              <a16:creationId xmlns:a16="http://schemas.microsoft.com/office/drawing/2014/main" id="{00000000-0008-0000-0000-000005030000}"/>
            </a:ext>
          </a:extLst>
        </xdr:cNvPr>
        <xdr:cNvPicPr/>
      </xdr:nvPicPr>
      <xdr:blipFill>
        <a:blip xmlns:r="http://schemas.openxmlformats.org/officeDocument/2006/relationships" r:embed="rId408"/>
        <a:stretch/>
      </xdr:blipFill>
      <xdr:spPr>
        <a:xfrm>
          <a:off x="8349182" y="1204202996"/>
          <a:ext cx="1743559" cy="1210805"/>
        </a:xfrm>
        <a:prstGeom prst="rect">
          <a:avLst/>
        </a:prstGeom>
        <a:ln w="0">
          <a:noFill/>
        </a:ln>
      </xdr:spPr>
    </xdr:pic>
    <xdr:clientData/>
  </xdr:twoCellAnchor>
  <xdr:twoCellAnchor>
    <xdr:from>
      <xdr:col>4</xdr:col>
      <xdr:colOff>807203</xdr:colOff>
      <xdr:row>464</xdr:row>
      <xdr:rowOff>791974</xdr:rowOff>
    </xdr:from>
    <xdr:to>
      <xdr:col>4</xdr:col>
      <xdr:colOff>2052466</xdr:colOff>
      <xdr:row>464</xdr:row>
      <xdr:rowOff>1976157</xdr:rowOff>
    </xdr:to>
    <xdr:pic>
      <xdr:nvPicPr>
        <xdr:cNvPr id="775" name="Рисунок 321" descr="брусья стандарт1.jpg">
          <a:extLst>
            <a:ext uri="{FF2B5EF4-FFF2-40B4-BE49-F238E27FC236}">
              <a16:creationId xmlns:a16="http://schemas.microsoft.com/office/drawing/2014/main" id="{00000000-0008-0000-0000-000007030000}"/>
            </a:ext>
          </a:extLst>
        </xdr:cNvPr>
        <xdr:cNvPicPr/>
      </xdr:nvPicPr>
      <xdr:blipFill>
        <a:blip xmlns:r="http://schemas.openxmlformats.org/officeDocument/2006/relationships" r:embed="rId409"/>
        <a:stretch/>
      </xdr:blipFill>
      <xdr:spPr>
        <a:xfrm>
          <a:off x="8598653" y="1207247524"/>
          <a:ext cx="1245263" cy="1184183"/>
        </a:xfrm>
        <a:prstGeom prst="rect">
          <a:avLst/>
        </a:prstGeom>
        <a:ln w="0">
          <a:noFill/>
        </a:ln>
      </xdr:spPr>
    </xdr:pic>
    <xdr:clientData/>
  </xdr:twoCellAnchor>
  <xdr:twoCellAnchor>
    <xdr:from>
      <xdr:col>4</xdr:col>
      <xdr:colOff>381975</xdr:colOff>
      <xdr:row>465</xdr:row>
      <xdr:rowOff>716736</xdr:rowOff>
    </xdr:from>
    <xdr:to>
      <xdr:col>4</xdr:col>
      <xdr:colOff>2335406</xdr:colOff>
      <xdr:row>465</xdr:row>
      <xdr:rowOff>2288136</xdr:rowOff>
    </xdr:to>
    <xdr:pic>
      <xdr:nvPicPr>
        <xdr:cNvPr id="777" name="Рисунок 318" descr="C:\Users\acer\Desktop\image_large (2).jpg">
          <a:extLst>
            <a:ext uri="{FF2B5EF4-FFF2-40B4-BE49-F238E27FC236}">
              <a16:creationId xmlns:a16="http://schemas.microsoft.com/office/drawing/2014/main" id="{00000000-0008-0000-0000-000009030000}"/>
            </a:ext>
          </a:extLst>
        </xdr:cNvPr>
        <xdr:cNvPicPr/>
      </xdr:nvPicPr>
      <xdr:blipFill>
        <a:blip xmlns:r="http://schemas.openxmlformats.org/officeDocument/2006/relationships" r:embed="rId410"/>
        <a:stretch/>
      </xdr:blipFill>
      <xdr:spPr>
        <a:xfrm>
          <a:off x="8173425" y="1210029786"/>
          <a:ext cx="1953431" cy="1571400"/>
        </a:xfrm>
        <a:prstGeom prst="rect">
          <a:avLst/>
        </a:prstGeom>
        <a:ln w="0">
          <a:noFill/>
        </a:ln>
      </xdr:spPr>
    </xdr:pic>
    <xdr:clientData/>
  </xdr:twoCellAnchor>
  <xdr:twoCellAnchor>
    <xdr:from>
      <xdr:col>4</xdr:col>
      <xdr:colOff>823347</xdr:colOff>
      <xdr:row>466</xdr:row>
      <xdr:rowOff>889142</xdr:rowOff>
    </xdr:from>
    <xdr:to>
      <xdr:col>4</xdr:col>
      <xdr:colOff>2131016</xdr:colOff>
      <xdr:row>466</xdr:row>
      <xdr:rowOff>2429365</xdr:rowOff>
    </xdr:to>
    <xdr:pic>
      <xdr:nvPicPr>
        <xdr:cNvPr id="778" name="Рисунок 315" descr="C:\Users\acer\Desktop\image_large.jpg">
          <a:extLst>
            <a:ext uri="{FF2B5EF4-FFF2-40B4-BE49-F238E27FC236}">
              <a16:creationId xmlns:a16="http://schemas.microsoft.com/office/drawing/2014/main" id="{00000000-0008-0000-0000-00000A030000}"/>
            </a:ext>
          </a:extLst>
        </xdr:cNvPr>
        <xdr:cNvPicPr/>
      </xdr:nvPicPr>
      <xdr:blipFill rotWithShape="1">
        <a:blip xmlns:r="http://schemas.openxmlformats.org/officeDocument/2006/relationships" r:embed="rId411"/>
        <a:srcRect t="7875"/>
        <a:stretch/>
      </xdr:blipFill>
      <xdr:spPr>
        <a:xfrm>
          <a:off x="8614797" y="1213059692"/>
          <a:ext cx="1307669" cy="1540223"/>
        </a:xfrm>
        <a:prstGeom prst="rect">
          <a:avLst/>
        </a:prstGeom>
        <a:ln w="0">
          <a:noFill/>
        </a:ln>
      </xdr:spPr>
    </xdr:pic>
    <xdr:clientData/>
  </xdr:twoCellAnchor>
  <xdr:twoCellAnchor>
    <xdr:from>
      <xdr:col>4</xdr:col>
      <xdr:colOff>532754</xdr:colOff>
      <xdr:row>467</xdr:row>
      <xdr:rowOff>750852</xdr:rowOff>
    </xdr:from>
    <xdr:to>
      <xdr:col>4</xdr:col>
      <xdr:colOff>2395899</xdr:colOff>
      <xdr:row>467</xdr:row>
      <xdr:rowOff>2171883</xdr:rowOff>
    </xdr:to>
    <xdr:pic>
      <xdr:nvPicPr>
        <xdr:cNvPr id="780" name="Рисунок 314" descr="C:\Users\acer\Desktop\image_large.jpg">
          <a:extLst>
            <a:ext uri="{FF2B5EF4-FFF2-40B4-BE49-F238E27FC236}">
              <a16:creationId xmlns:a16="http://schemas.microsoft.com/office/drawing/2014/main" id="{00000000-0008-0000-0000-00000C030000}"/>
            </a:ext>
          </a:extLst>
        </xdr:cNvPr>
        <xdr:cNvPicPr/>
      </xdr:nvPicPr>
      <xdr:blipFill>
        <a:blip xmlns:r="http://schemas.openxmlformats.org/officeDocument/2006/relationships" r:embed="rId412"/>
        <a:stretch/>
      </xdr:blipFill>
      <xdr:spPr>
        <a:xfrm>
          <a:off x="8324204" y="1215778902"/>
          <a:ext cx="1863145" cy="1421031"/>
        </a:xfrm>
        <a:prstGeom prst="rect">
          <a:avLst/>
        </a:prstGeom>
        <a:ln w="0">
          <a:noFill/>
        </a:ln>
      </xdr:spPr>
    </xdr:pic>
    <xdr:clientData/>
  </xdr:twoCellAnchor>
  <xdr:twoCellAnchor>
    <xdr:from>
      <xdr:col>4</xdr:col>
      <xdr:colOff>242161</xdr:colOff>
      <xdr:row>468</xdr:row>
      <xdr:rowOff>759685</xdr:rowOff>
    </xdr:from>
    <xdr:to>
      <xdr:col>4</xdr:col>
      <xdr:colOff>2550763</xdr:colOff>
      <xdr:row>468</xdr:row>
      <xdr:rowOff>2148074</xdr:rowOff>
    </xdr:to>
    <xdr:pic>
      <xdr:nvPicPr>
        <xdr:cNvPr id="782" name="Рисунок 322" descr="Скамья с упорами1.jpg">
          <a:extLst>
            <a:ext uri="{FF2B5EF4-FFF2-40B4-BE49-F238E27FC236}">
              <a16:creationId xmlns:a16="http://schemas.microsoft.com/office/drawing/2014/main" id="{00000000-0008-0000-0000-00000E030000}"/>
            </a:ext>
          </a:extLst>
        </xdr:cNvPr>
        <xdr:cNvPicPr/>
      </xdr:nvPicPr>
      <xdr:blipFill>
        <a:blip xmlns:r="http://schemas.openxmlformats.org/officeDocument/2006/relationships" r:embed="rId413"/>
        <a:stretch/>
      </xdr:blipFill>
      <xdr:spPr>
        <a:xfrm>
          <a:off x="8033611" y="1218645235"/>
          <a:ext cx="2308602" cy="1388389"/>
        </a:xfrm>
        <a:prstGeom prst="rect">
          <a:avLst/>
        </a:prstGeom>
        <a:ln w="0">
          <a:noFill/>
        </a:ln>
      </xdr:spPr>
    </xdr:pic>
    <xdr:clientData/>
  </xdr:twoCellAnchor>
  <xdr:twoCellAnchor>
    <xdr:from>
      <xdr:col>4</xdr:col>
      <xdr:colOff>468178</xdr:colOff>
      <xdr:row>469</xdr:row>
      <xdr:rowOff>646677</xdr:rowOff>
    </xdr:from>
    <xdr:to>
      <xdr:col>4</xdr:col>
      <xdr:colOff>2540998</xdr:colOff>
      <xdr:row>469</xdr:row>
      <xdr:rowOff>2146423</xdr:rowOff>
    </xdr:to>
    <xdr:pic>
      <xdr:nvPicPr>
        <xdr:cNvPr id="594" name="Рисунок 593">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414"/>
        <a:stretch>
          <a:fillRect/>
        </a:stretch>
      </xdr:blipFill>
      <xdr:spPr>
        <a:xfrm>
          <a:off x="8259628" y="1221389727"/>
          <a:ext cx="2072820" cy="1499746"/>
        </a:xfrm>
        <a:prstGeom prst="rect">
          <a:avLst/>
        </a:prstGeom>
      </xdr:spPr>
    </xdr:pic>
    <xdr:clientData/>
  </xdr:twoCellAnchor>
  <xdr:twoCellAnchor>
    <xdr:from>
      <xdr:col>4</xdr:col>
      <xdr:colOff>645763</xdr:colOff>
      <xdr:row>470</xdr:row>
      <xdr:rowOff>662821</xdr:rowOff>
    </xdr:from>
    <xdr:to>
      <xdr:col>4</xdr:col>
      <xdr:colOff>2157702</xdr:colOff>
      <xdr:row>470</xdr:row>
      <xdr:rowOff>2052829</xdr:rowOff>
    </xdr:to>
    <xdr:pic>
      <xdr:nvPicPr>
        <xdr:cNvPr id="598" name="Рисунок 597">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415"/>
        <a:stretch>
          <a:fillRect/>
        </a:stretch>
      </xdr:blipFill>
      <xdr:spPr>
        <a:xfrm>
          <a:off x="8437213" y="1224263371"/>
          <a:ext cx="1511939" cy="1390008"/>
        </a:xfrm>
        <a:prstGeom prst="rect">
          <a:avLst/>
        </a:prstGeom>
      </xdr:spPr>
    </xdr:pic>
    <xdr:clientData/>
  </xdr:twoCellAnchor>
  <xdr:twoCellAnchor>
    <xdr:from>
      <xdr:col>4</xdr:col>
      <xdr:colOff>738973</xdr:colOff>
      <xdr:row>471</xdr:row>
      <xdr:rowOff>731051</xdr:rowOff>
    </xdr:from>
    <xdr:to>
      <xdr:col>4</xdr:col>
      <xdr:colOff>2098499</xdr:colOff>
      <xdr:row>471</xdr:row>
      <xdr:rowOff>2182025</xdr:rowOff>
    </xdr:to>
    <xdr:pic>
      <xdr:nvPicPr>
        <xdr:cNvPr id="601" name="Рисунок 600">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416"/>
        <a:stretch>
          <a:fillRect/>
        </a:stretch>
      </xdr:blipFill>
      <xdr:spPr>
        <a:xfrm>
          <a:off x="8530423" y="1227189101"/>
          <a:ext cx="1359526" cy="1450974"/>
        </a:xfrm>
        <a:prstGeom prst="rect">
          <a:avLst/>
        </a:prstGeom>
      </xdr:spPr>
    </xdr:pic>
    <xdr:clientData/>
  </xdr:twoCellAnchor>
  <xdr:twoCellAnchor>
    <xdr:from>
      <xdr:col>4</xdr:col>
      <xdr:colOff>678050</xdr:colOff>
      <xdr:row>472</xdr:row>
      <xdr:rowOff>546158</xdr:rowOff>
    </xdr:from>
    <xdr:to>
      <xdr:col>4</xdr:col>
      <xdr:colOff>2403368</xdr:colOff>
      <xdr:row>472</xdr:row>
      <xdr:rowOff>2076387</xdr:rowOff>
    </xdr:to>
    <xdr:pic>
      <xdr:nvPicPr>
        <xdr:cNvPr id="603" name="Рисунок 602">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417"/>
        <a:stretch>
          <a:fillRect/>
        </a:stretch>
      </xdr:blipFill>
      <xdr:spPr>
        <a:xfrm>
          <a:off x="8469500" y="1229861708"/>
          <a:ext cx="1725318" cy="1530229"/>
        </a:xfrm>
        <a:prstGeom prst="rect">
          <a:avLst/>
        </a:prstGeom>
      </xdr:spPr>
    </xdr:pic>
    <xdr:clientData/>
  </xdr:twoCellAnchor>
  <xdr:twoCellAnchor>
    <xdr:from>
      <xdr:col>4</xdr:col>
      <xdr:colOff>823346</xdr:colOff>
      <xdr:row>473</xdr:row>
      <xdr:rowOff>502903</xdr:rowOff>
    </xdr:from>
    <xdr:to>
      <xdr:col>4</xdr:col>
      <xdr:colOff>2276313</xdr:colOff>
      <xdr:row>473</xdr:row>
      <xdr:rowOff>2038559</xdr:rowOff>
    </xdr:to>
    <xdr:pic>
      <xdr:nvPicPr>
        <xdr:cNvPr id="614" name="Рисунок 613">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418"/>
        <a:stretch>
          <a:fillRect/>
        </a:stretch>
      </xdr:blipFill>
      <xdr:spPr>
        <a:xfrm>
          <a:off x="8614796" y="1232675953"/>
          <a:ext cx="1452967" cy="1535656"/>
        </a:xfrm>
        <a:prstGeom prst="rect">
          <a:avLst/>
        </a:prstGeom>
      </xdr:spPr>
    </xdr:pic>
    <xdr:clientData/>
  </xdr:twoCellAnchor>
  <xdr:twoCellAnchor>
    <xdr:from>
      <xdr:col>4</xdr:col>
      <xdr:colOff>613474</xdr:colOff>
      <xdr:row>474</xdr:row>
      <xdr:rowOff>623221</xdr:rowOff>
    </xdr:from>
    <xdr:to>
      <xdr:col>4</xdr:col>
      <xdr:colOff>2387564</xdr:colOff>
      <xdr:row>474</xdr:row>
      <xdr:rowOff>2019326</xdr:rowOff>
    </xdr:to>
    <xdr:pic>
      <xdr:nvPicPr>
        <xdr:cNvPr id="253" name="Рисунок 252">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419"/>
        <a:stretch>
          <a:fillRect/>
        </a:stretch>
      </xdr:blipFill>
      <xdr:spPr>
        <a:xfrm>
          <a:off x="8404924" y="1235653771"/>
          <a:ext cx="1774090" cy="1396105"/>
        </a:xfrm>
        <a:prstGeom prst="rect">
          <a:avLst/>
        </a:prstGeom>
      </xdr:spPr>
    </xdr:pic>
    <xdr:clientData/>
  </xdr:twoCellAnchor>
  <xdr:twoCellAnchor>
    <xdr:from>
      <xdr:col>4</xdr:col>
      <xdr:colOff>581186</xdr:colOff>
      <xdr:row>475</xdr:row>
      <xdr:rowOff>634188</xdr:rowOff>
    </xdr:from>
    <xdr:to>
      <xdr:col>4</xdr:col>
      <xdr:colOff>2184573</xdr:colOff>
      <xdr:row>475</xdr:row>
      <xdr:rowOff>1999810</xdr:rowOff>
    </xdr:to>
    <xdr:pic>
      <xdr:nvPicPr>
        <xdr:cNvPr id="254" name="Рисунок 253">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420"/>
        <a:stretch>
          <a:fillRect/>
        </a:stretch>
      </xdr:blipFill>
      <xdr:spPr>
        <a:xfrm>
          <a:off x="8372636" y="1238522238"/>
          <a:ext cx="1603387" cy="1365622"/>
        </a:xfrm>
        <a:prstGeom prst="rect">
          <a:avLst/>
        </a:prstGeom>
      </xdr:spPr>
    </xdr:pic>
    <xdr:clientData/>
  </xdr:twoCellAnchor>
  <xdr:twoCellAnchor>
    <xdr:from>
      <xdr:col>4</xdr:col>
      <xdr:colOff>286939</xdr:colOff>
      <xdr:row>476</xdr:row>
      <xdr:rowOff>494069</xdr:rowOff>
    </xdr:from>
    <xdr:to>
      <xdr:col>4</xdr:col>
      <xdr:colOff>2591427</xdr:colOff>
      <xdr:row>476</xdr:row>
      <xdr:rowOff>2091359</xdr:rowOff>
    </xdr:to>
    <xdr:pic>
      <xdr:nvPicPr>
        <xdr:cNvPr id="255" name="Рисунок 254">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421"/>
        <a:stretch>
          <a:fillRect/>
        </a:stretch>
      </xdr:blipFill>
      <xdr:spPr>
        <a:xfrm>
          <a:off x="8078389" y="1241239619"/>
          <a:ext cx="2304488" cy="1597290"/>
        </a:xfrm>
        <a:prstGeom prst="rect">
          <a:avLst/>
        </a:prstGeom>
      </xdr:spPr>
    </xdr:pic>
    <xdr:clientData/>
  </xdr:twoCellAnchor>
  <xdr:twoCellAnchor>
    <xdr:from>
      <xdr:col>4</xdr:col>
      <xdr:colOff>468178</xdr:colOff>
      <xdr:row>477</xdr:row>
      <xdr:rowOff>614388</xdr:rowOff>
    </xdr:from>
    <xdr:to>
      <xdr:col>4</xdr:col>
      <xdr:colOff>2406874</xdr:colOff>
      <xdr:row>477</xdr:row>
      <xdr:rowOff>2199485</xdr:rowOff>
    </xdr:to>
    <xdr:pic>
      <xdr:nvPicPr>
        <xdr:cNvPr id="256" name="Рисунок 255">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422"/>
        <a:stretch>
          <a:fillRect/>
        </a:stretch>
      </xdr:blipFill>
      <xdr:spPr>
        <a:xfrm>
          <a:off x="8259628" y="1244217438"/>
          <a:ext cx="1938696" cy="1585097"/>
        </a:xfrm>
        <a:prstGeom prst="rect">
          <a:avLst/>
        </a:prstGeom>
      </xdr:spPr>
    </xdr:pic>
    <xdr:clientData/>
  </xdr:twoCellAnchor>
  <xdr:twoCellAnchor>
    <xdr:from>
      <xdr:col>4</xdr:col>
      <xdr:colOff>565043</xdr:colOff>
      <xdr:row>478</xdr:row>
      <xdr:rowOff>542502</xdr:rowOff>
    </xdr:from>
    <xdr:to>
      <xdr:col>4</xdr:col>
      <xdr:colOff>2442774</xdr:colOff>
      <xdr:row>478</xdr:row>
      <xdr:rowOff>2072731</xdr:rowOff>
    </xdr:to>
    <xdr:pic>
      <xdr:nvPicPr>
        <xdr:cNvPr id="257" name="Рисунок 256">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423"/>
        <a:stretch>
          <a:fillRect/>
        </a:stretch>
      </xdr:blipFill>
      <xdr:spPr>
        <a:xfrm>
          <a:off x="8356493" y="1247003052"/>
          <a:ext cx="1877731" cy="1530229"/>
        </a:xfrm>
        <a:prstGeom prst="rect">
          <a:avLst/>
        </a:prstGeom>
      </xdr:spPr>
    </xdr:pic>
    <xdr:clientData/>
  </xdr:twoCellAnchor>
  <xdr:twoCellAnchor>
    <xdr:from>
      <xdr:col>4</xdr:col>
      <xdr:colOff>516611</xdr:colOff>
      <xdr:row>479</xdr:row>
      <xdr:rowOff>542501</xdr:rowOff>
    </xdr:from>
    <xdr:to>
      <xdr:col>4</xdr:col>
      <xdr:colOff>2302894</xdr:colOff>
      <xdr:row>479</xdr:row>
      <xdr:rowOff>2060537</xdr:rowOff>
    </xdr:to>
    <xdr:pic>
      <xdr:nvPicPr>
        <xdr:cNvPr id="258" name="Рисунок 257">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424"/>
        <a:stretch>
          <a:fillRect/>
        </a:stretch>
      </xdr:blipFill>
      <xdr:spPr>
        <a:xfrm>
          <a:off x="8308061" y="1249860551"/>
          <a:ext cx="1786283" cy="1518036"/>
        </a:xfrm>
        <a:prstGeom prst="rect">
          <a:avLst/>
        </a:prstGeom>
      </xdr:spPr>
    </xdr:pic>
    <xdr:clientData/>
  </xdr:twoCellAnchor>
  <xdr:twoCellAnchor>
    <xdr:from>
      <xdr:col>4</xdr:col>
      <xdr:colOff>532754</xdr:colOff>
      <xdr:row>480</xdr:row>
      <xdr:rowOff>481277</xdr:rowOff>
    </xdr:from>
    <xdr:to>
      <xdr:col>4</xdr:col>
      <xdr:colOff>2434871</xdr:colOff>
      <xdr:row>480</xdr:row>
      <xdr:rowOff>1920058</xdr:rowOff>
    </xdr:to>
    <xdr:pic>
      <xdr:nvPicPr>
        <xdr:cNvPr id="259" name="Рисунок 258">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425"/>
        <a:stretch>
          <a:fillRect/>
        </a:stretch>
      </xdr:blipFill>
      <xdr:spPr>
        <a:xfrm>
          <a:off x="8324204" y="1252656827"/>
          <a:ext cx="1902117" cy="1438781"/>
        </a:xfrm>
        <a:prstGeom prst="rect">
          <a:avLst/>
        </a:prstGeom>
      </xdr:spPr>
    </xdr:pic>
    <xdr:clientData/>
  </xdr:twoCellAnchor>
  <xdr:twoCellAnchor>
    <xdr:from>
      <xdr:col>4</xdr:col>
      <xdr:colOff>500466</xdr:colOff>
      <xdr:row>481</xdr:row>
      <xdr:rowOff>775830</xdr:rowOff>
    </xdr:from>
    <xdr:to>
      <xdr:col>4</xdr:col>
      <xdr:colOff>2213590</xdr:colOff>
      <xdr:row>481</xdr:row>
      <xdr:rowOff>2117066</xdr:rowOff>
    </xdr:to>
    <xdr:pic>
      <xdr:nvPicPr>
        <xdr:cNvPr id="260" name="Рисунок 259">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426"/>
        <a:stretch>
          <a:fillRect/>
        </a:stretch>
      </xdr:blipFill>
      <xdr:spPr>
        <a:xfrm>
          <a:off x="8291916" y="1255808880"/>
          <a:ext cx="1713124" cy="1341236"/>
        </a:xfrm>
        <a:prstGeom prst="rect">
          <a:avLst/>
        </a:prstGeom>
      </xdr:spPr>
    </xdr:pic>
    <xdr:clientData/>
  </xdr:twoCellAnchor>
  <xdr:twoCellAnchor>
    <xdr:from>
      <xdr:col>4</xdr:col>
      <xdr:colOff>548898</xdr:colOff>
      <xdr:row>482</xdr:row>
      <xdr:rowOff>513564</xdr:rowOff>
    </xdr:from>
    <xdr:to>
      <xdr:col>4</xdr:col>
      <xdr:colOff>2322988</xdr:colOff>
      <xdr:row>482</xdr:row>
      <xdr:rowOff>1970634</xdr:rowOff>
    </xdr:to>
    <xdr:pic>
      <xdr:nvPicPr>
        <xdr:cNvPr id="262" name="Рисунок 261">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427"/>
        <a:stretch>
          <a:fillRect/>
        </a:stretch>
      </xdr:blipFill>
      <xdr:spPr>
        <a:xfrm>
          <a:off x="8340348" y="1258404114"/>
          <a:ext cx="1774090" cy="1457070"/>
        </a:xfrm>
        <a:prstGeom prst="rect">
          <a:avLst/>
        </a:prstGeom>
      </xdr:spPr>
    </xdr:pic>
    <xdr:clientData/>
  </xdr:twoCellAnchor>
  <xdr:twoCellAnchor>
    <xdr:from>
      <xdr:col>4</xdr:col>
      <xdr:colOff>290594</xdr:colOff>
      <xdr:row>483</xdr:row>
      <xdr:rowOff>849239</xdr:rowOff>
    </xdr:from>
    <xdr:to>
      <xdr:col>4</xdr:col>
      <xdr:colOff>2601178</xdr:colOff>
      <xdr:row>483</xdr:row>
      <xdr:rowOff>1977097</xdr:rowOff>
    </xdr:to>
    <xdr:pic>
      <xdr:nvPicPr>
        <xdr:cNvPr id="268" name="Рисунок 267">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428"/>
        <a:stretch>
          <a:fillRect/>
        </a:stretch>
      </xdr:blipFill>
      <xdr:spPr>
        <a:xfrm>
          <a:off x="8082044" y="1261597289"/>
          <a:ext cx="2310584" cy="1127858"/>
        </a:xfrm>
        <a:prstGeom prst="rect">
          <a:avLst/>
        </a:prstGeom>
      </xdr:spPr>
    </xdr:pic>
    <xdr:clientData/>
  </xdr:twoCellAnchor>
  <xdr:twoCellAnchor>
    <xdr:from>
      <xdr:col>4</xdr:col>
      <xdr:colOff>452035</xdr:colOff>
      <xdr:row>484</xdr:row>
      <xdr:rowOff>680794</xdr:rowOff>
    </xdr:from>
    <xdr:to>
      <xdr:col>4</xdr:col>
      <xdr:colOff>2526320</xdr:colOff>
      <xdr:row>484</xdr:row>
      <xdr:rowOff>2004607</xdr:rowOff>
    </xdr:to>
    <xdr:pic>
      <xdr:nvPicPr>
        <xdr:cNvPr id="273" name="Рисунок 272">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429"/>
        <a:stretch>
          <a:fillRect/>
        </a:stretch>
      </xdr:blipFill>
      <xdr:spPr>
        <a:xfrm>
          <a:off x="8243485" y="1264286344"/>
          <a:ext cx="2074285" cy="1323813"/>
        </a:xfrm>
        <a:prstGeom prst="rect">
          <a:avLst/>
        </a:prstGeom>
      </xdr:spPr>
    </xdr:pic>
    <xdr:clientData/>
  </xdr:twoCellAnchor>
  <xdr:twoCellAnchor>
    <xdr:from>
      <xdr:col>4</xdr:col>
      <xdr:colOff>355170</xdr:colOff>
      <xdr:row>487</xdr:row>
      <xdr:rowOff>794109</xdr:rowOff>
    </xdr:from>
    <xdr:to>
      <xdr:col>4</xdr:col>
      <xdr:colOff>2629175</xdr:colOff>
      <xdr:row>487</xdr:row>
      <xdr:rowOff>2074380</xdr:rowOff>
    </xdr:to>
    <xdr:pic>
      <xdr:nvPicPr>
        <xdr:cNvPr id="412" name="Рисунок 411">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30"/>
        <a:stretch>
          <a:fillRect/>
        </a:stretch>
      </xdr:blipFill>
      <xdr:spPr>
        <a:xfrm>
          <a:off x="8146620" y="1275829659"/>
          <a:ext cx="2274005" cy="1280271"/>
        </a:xfrm>
        <a:prstGeom prst="rect">
          <a:avLst/>
        </a:prstGeom>
      </xdr:spPr>
    </xdr:pic>
    <xdr:clientData/>
  </xdr:twoCellAnchor>
  <xdr:twoCellAnchor>
    <xdr:from>
      <xdr:col>4</xdr:col>
      <xdr:colOff>290593</xdr:colOff>
      <xdr:row>488</xdr:row>
      <xdr:rowOff>673785</xdr:rowOff>
    </xdr:from>
    <xdr:to>
      <xdr:col>4</xdr:col>
      <xdr:colOff>2599196</xdr:colOff>
      <xdr:row>488</xdr:row>
      <xdr:rowOff>1974208</xdr:rowOff>
    </xdr:to>
    <xdr:pic>
      <xdr:nvPicPr>
        <xdr:cNvPr id="715" name="Рисунок 714" descr="https://ironking.ru/upload/resize_cache/iblock/d73/1000_1000_1/d732d18f545f98fb8cc0a388659b8600.jpg">
          <a:extLst>
            <a:ext uri="{FF2B5EF4-FFF2-40B4-BE49-F238E27FC236}">
              <a16:creationId xmlns:a16="http://schemas.microsoft.com/office/drawing/2014/main" id="{00000000-0008-0000-0000-0000CB020000}"/>
            </a:ext>
          </a:extLst>
        </xdr:cNvPr>
        <xdr:cNvPicPr>
          <a:picLocks noChangeAspect="1" noChangeArrowheads="1"/>
        </xdr:cNvPicPr>
      </xdr:nvPicPr>
      <xdr:blipFill>
        <a:blip xmlns:r="http://schemas.openxmlformats.org/officeDocument/2006/relationships" r:embed="rId431" cstate="print">
          <a:extLst>
            <a:ext uri="{28A0092B-C50C-407E-A947-70E740481C1C}">
              <a14:useLocalDpi xmlns:a14="http://schemas.microsoft.com/office/drawing/2010/main" val="0"/>
            </a:ext>
          </a:extLst>
        </a:blip>
        <a:srcRect/>
        <a:stretch>
          <a:fillRect/>
        </a:stretch>
      </xdr:blipFill>
      <xdr:spPr bwMode="auto">
        <a:xfrm>
          <a:off x="8082043" y="1278566835"/>
          <a:ext cx="2308603" cy="1300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242160</xdr:colOff>
      <xdr:row>489</xdr:row>
      <xdr:rowOff>833399</xdr:rowOff>
    </xdr:from>
    <xdr:to>
      <xdr:col>4</xdr:col>
      <xdr:colOff>2744491</xdr:colOff>
      <xdr:row>489</xdr:row>
      <xdr:rowOff>2270221</xdr:rowOff>
    </xdr:to>
    <xdr:pic>
      <xdr:nvPicPr>
        <xdr:cNvPr id="722" name="Рисунок 721" descr="https://ironking.ru/upload/resize_cache/iblock/8ea/1000_1000_1/8eaa3f84db4a8253d836a44ebabef027.jpg">
          <a:extLst>
            <a:ext uri="{FF2B5EF4-FFF2-40B4-BE49-F238E27FC236}">
              <a16:creationId xmlns:a16="http://schemas.microsoft.com/office/drawing/2014/main" id="{00000000-0008-0000-0000-0000D2020000}"/>
            </a:ext>
          </a:extLst>
        </xdr:cNvPr>
        <xdr:cNvPicPr>
          <a:picLocks noChangeAspect="1" noChangeArrowheads="1"/>
        </xdr:cNvPicPr>
      </xdr:nvPicPr>
      <xdr:blipFill rotWithShape="1">
        <a:blip xmlns:r="http://schemas.openxmlformats.org/officeDocument/2006/relationships" r:embed="rId432" cstate="print">
          <a:extLst>
            <a:ext uri="{28A0092B-C50C-407E-A947-70E740481C1C}">
              <a14:useLocalDpi xmlns:a14="http://schemas.microsoft.com/office/drawing/2010/main" val="0"/>
            </a:ext>
          </a:extLst>
        </a:blip>
        <a:srcRect l="5993" t="9183" r="5013"/>
        <a:stretch/>
      </xdr:blipFill>
      <xdr:spPr bwMode="auto">
        <a:xfrm>
          <a:off x="8033610" y="1281583949"/>
          <a:ext cx="2502331" cy="143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678051</xdr:colOff>
      <xdr:row>497</xdr:row>
      <xdr:rowOff>1163824</xdr:rowOff>
    </xdr:from>
    <xdr:to>
      <xdr:col>4</xdr:col>
      <xdr:colOff>2373178</xdr:colOff>
      <xdr:row>497</xdr:row>
      <xdr:rowOff>2772742</xdr:rowOff>
    </xdr:to>
    <xdr:pic>
      <xdr:nvPicPr>
        <xdr:cNvPr id="413" name="Рисунок 412">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33"/>
        <a:stretch>
          <a:fillRect/>
        </a:stretch>
      </xdr:blipFill>
      <xdr:spPr>
        <a:xfrm>
          <a:off x="8469501" y="1303955224"/>
          <a:ext cx="1695127" cy="1608918"/>
        </a:xfrm>
        <a:prstGeom prst="rect">
          <a:avLst/>
        </a:prstGeom>
      </xdr:spPr>
    </xdr:pic>
    <xdr:clientData/>
  </xdr:twoCellAnchor>
  <xdr:twoCellAnchor>
    <xdr:from>
      <xdr:col>4</xdr:col>
      <xdr:colOff>701298</xdr:colOff>
      <xdr:row>495</xdr:row>
      <xdr:rowOff>1202893</xdr:rowOff>
    </xdr:from>
    <xdr:to>
      <xdr:col>4</xdr:col>
      <xdr:colOff>2103500</xdr:colOff>
      <xdr:row>495</xdr:row>
      <xdr:rowOff>2590800</xdr:rowOff>
    </xdr:to>
    <xdr:pic>
      <xdr:nvPicPr>
        <xdr:cNvPr id="417" name="Рисунок 416">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34"/>
        <a:stretch>
          <a:fillRect/>
        </a:stretch>
      </xdr:blipFill>
      <xdr:spPr>
        <a:xfrm>
          <a:off x="8492748" y="1294774093"/>
          <a:ext cx="1402202" cy="1387907"/>
        </a:xfrm>
        <a:prstGeom prst="rect">
          <a:avLst/>
        </a:prstGeom>
      </xdr:spPr>
    </xdr:pic>
    <xdr:clientData/>
  </xdr:twoCellAnchor>
  <xdr:twoCellAnchor>
    <xdr:from>
      <xdr:col>4</xdr:col>
      <xdr:colOff>604659</xdr:colOff>
      <xdr:row>501</xdr:row>
      <xdr:rowOff>1028700</xdr:rowOff>
    </xdr:from>
    <xdr:to>
      <xdr:col>4</xdr:col>
      <xdr:colOff>2190751</xdr:colOff>
      <xdr:row>501</xdr:row>
      <xdr:rowOff>2859973</xdr:rowOff>
    </xdr:to>
    <xdr:pic>
      <xdr:nvPicPr>
        <xdr:cNvPr id="732" name="Рисунок 731" descr="https://ironking.ru/upload/resize_cache/iblock/3c7/1000_1000_1/3c7006d8efc583b8149ae3602b07eb9c.png">
          <a:extLst>
            <a:ext uri="{FF2B5EF4-FFF2-40B4-BE49-F238E27FC236}">
              <a16:creationId xmlns:a16="http://schemas.microsoft.com/office/drawing/2014/main" id="{00000000-0008-0000-0000-0000DC020000}"/>
            </a:ext>
          </a:extLst>
        </xdr:cNvPr>
        <xdr:cNvPicPr>
          <a:picLocks noChangeAspect="1" noChangeArrowheads="1"/>
        </xdr:cNvPicPr>
      </xdr:nvPicPr>
      <xdr:blipFill>
        <a:blip xmlns:r="http://schemas.openxmlformats.org/officeDocument/2006/relationships" r:embed="rId435" cstate="print">
          <a:extLst>
            <a:ext uri="{28A0092B-C50C-407E-A947-70E740481C1C}">
              <a14:useLocalDpi xmlns:a14="http://schemas.microsoft.com/office/drawing/2010/main" val="0"/>
            </a:ext>
          </a:extLst>
        </a:blip>
        <a:srcRect/>
        <a:stretch>
          <a:fillRect/>
        </a:stretch>
      </xdr:blipFill>
      <xdr:spPr bwMode="auto">
        <a:xfrm>
          <a:off x="8396109" y="1322260500"/>
          <a:ext cx="1586092" cy="18312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152401</xdr:colOff>
      <xdr:row>502</xdr:row>
      <xdr:rowOff>773144</xdr:rowOff>
    </xdr:from>
    <xdr:to>
      <xdr:col>4</xdr:col>
      <xdr:colOff>2819401</xdr:colOff>
      <xdr:row>502</xdr:row>
      <xdr:rowOff>3436190</xdr:rowOff>
    </xdr:to>
    <xdr:pic>
      <xdr:nvPicPr>
        <xdr:cNvPr id="734" name="Рисунок 733" descr="https://ironking.ru/upload/resize_cache/iblock/b68/1000_1000_1/b68cf1bcba8a2b794ea4d155b608e683.png">
          <a:extLst>
            <a:ext uri="{FF2B5EF4-FFF2-40B4-BE49-F238E27FC236}">
              <a16:creationId xmlns:a16="http://schemas.microsoft.com/office/drawing/2014/main" id="{00000000-0008-0000-0000-0000DE020000}"/>
            </a:ext>
          </a:extLst>
        </xdr:cNvPr>
        <xdr:cNvPicPr>
          <a:picLocks noChangeAspect="1" noChangeArrowheads="1"/>
        </xdr:cNvPicPr>
      </xdr:nvPicPr>
      <xdr:blipFill>
        <a:blip xmlns:r="http://schemas.openxmlformats.org/officeDocument/2006/relationships" r:embed="rId436" cstate="print">
          <a:extLst>
            <a:ext uri="{28A0092B-C50C-407E-A947-70E740481C1C}">
              <a14:useLocalDpi xmlns:a14="http://schemas.microsoft.com/office/drawing/2010/main" val="0"/>
            </a:ext>
          </a:extLst>
        </a:blip>
        <a:srcRect/>
        <a:stretch>
          <a:fillRect/>
        </a:stretch>
      </xdr:blipFill>
      <xdr:spPr bwMode="auto">
        <a:xfrm>
          <a:off x="7943851" y="1326615044"/>
          <a:ext cx="2667000" cy="2663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628650</xdr:colOff>
      <xdr:row>499</xdr:row>
      <xdr:rowOff>1181100</xdr:rowOff>
    </xdr:from>
    <xdr:to>
      <xdr:col>4</xdr:col>
      <xdr:colOff>2360470</xdr:colOff>
      <xdr:row>499</xdr:row>
      <xdr:rowOff>2914649</xdr:rowOff>
    </xdr:to>
    <xdr:pic>
      <xdr:nvPicPr>
        <xdr:cNvPr id="705" name="Рисунок 704" descr="https://ironking.ru/upload/resize_cache/iblock/962/1000_1000_1/9625a0f6c0c7be9ad3050de18931a9a3.png">
          <a:extLst>
            <a:ext uri="{FF2B5EF4-FFF2-40B4-BE49-F238E27FC236}">
              <a16:creationId xmlns:a16="http://schemas.microsoft.com/office/drawing/2014/main" id="{00000000-0008-0000-0000-0000C1020000}"/>
            </a:ext>
          </a:extLst>
        </xdr:cNvPr>
        <xdr:cNvPicPr>
          <a:picLocks noChangeAspect="1" noChangeArrowheads="1"/>
        </xdr:cNvPicPr>
      </xdr:nvPicPr>
      <xdr:blipFill>
        <a:blip xmlns:r="http://schemas.openxmlformats.org/officeDocument/2006/relationships" r:embed="rId437" cstate="print">
          <a:extLst>
            <a:ext uri="{28A0092B-C50C-407E-A947-70E740481C1C}">
              <a14:useLocalDpi xmlns:a14="http://schemas.microsoft.com/office/drawing/2010/main" val="0"/>
            </a:ext>
          </a:extLst>
        </a:blip>
        <a:srcRect/>
        <a:stretch>
          <a:fillRect/>
        </a:stretch>
      </xdr:blipFill>
      <xdr:spPr bwMode="auto">
        <a:xfrm>
          <a:off x="8420100" y="1313192700"/>
          <a:ext cx="1731820" cy="1733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533400</xdr:colOff>
      <xdr:row>500</xdr:row>
      <xdr:rowOff>1466850</xdr:rowOff>
    </xdr:from>
    <xdr:to>
      <xdr:col>4</xdr:col>
      <xdr:colOff>2276475</xdr:colOff>
      <xdr:row>500</xdr:row>
      <xdr:rowOff>3209925</xdr:rowOff>
    </xdr:to>
    <xdr:pic>
      <xdr:nvPicPr>
        <xdr:cNvPr id="707" name="Рисунок 706" descr="https://ironking.ru/upload/resize_cache/iblock/305/1000_1000_1/305c14b0cf175124f23c947f6a8408f1.png">
          <a:extLst>
            <a:ext uri="{FF2B5EF4-FFF2-40B4-BE49-F238E27FC236}">
              <a16:creationId xmlns:a16="http://schemas.microsoft.com/office/drawing/2014/main" id="{00000000-0008-0000-0000-0000C3020000}"/>
            </a:ext>
          </a:extLst>
        </xdr:cNvPr>
        <xdr:cNvPicPr>
          <a:picLocks noChangeAspect="1" noChangeArrowheads="1"/>
        </xdr:cNvPicPr>
      </xdr:nvPicPr>
      <xdr:blipFill>
        <a:blip xmlns:r="http://schemas.openxmlformats.org/officeDocument/2006/relationships" r:embed="rId438" cstate="print">
          <a:extLst>
            <a:ext uri="{28A0092B-C50C-407E-A947-70E740481C1C}">
              <a14:useLocalDpi xmlns:a14="http://schemas.microsoft.com/office/drawing/2010/main" val="0"/>
            </a:ext>
          </a:extLst>
        </a:blip>
        <a:srcRect/>
        <a:stretch>
          <a:fillRect/>
        </a:stretch>
      </xdr:blipFill>
      <xdr:spPr bwMode="auto">
        <a:xfrm>
          <a:off x="8324850" y="1318088550"/>
          <a:ext cx="1743075" cy="1743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742950</xdr:colOff>
      <xdr:row>496</xdr:row>
      <xdr:rowOff>1371600</xdr:rowOff>
    </xdr:from>
    <xdr:to>
      <xdr:col>4</xdr:col>
      <xdr:colOff>2247900</xdr:colOff>
      <xdr:row>496</xdr:row>
      <xdr:rowOff>2800495</xdr:rowOff>
    </xdr:to>
    <xdr:pic>
      <xdr:nvPicPr>
        <xdr:cNvPr id="261" name="Рисунок 260">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439"/>
        <a:stretch>
          <a:fillRect/>
        </a:stretch>
      </xdr:blipFill>
      <xdr:spPr>
        <a:xfrm>
          <a:off x="8534400" y="1299552900"/>
          <a:ext cx="1504950" cy="1428895"/>
        </a:xfrm>
        <a:prstGeom prst="rect">
          <a:avLst/>
        </a:prstGeom>
      </xdr:spPr>
    </xdr:pic>
    <xdr:clientData/>
  </xdr:twoCellAnchor>
  <xdr:twoCellAnchor>
    <xdr:from>
      <xdr:col>4</xdr:col>
      <xdr:colOff>495301</xdr:colOff>
      <xdr:row>498</xdr:row>
      <xdr:rowOff>1524000</xdr:rowOff>
    </xdr:from>
    <xdr:to>
      <xdr:col>4</xdr:col>
      <xdr:colOff>2506188</xdr:colOff>
      <xdr:row>498</xdr:row>
      <xdr:rowOff>2914650</xdr:rowOff>
    </xdr:to>
    <xdr:pic>
      <xdr:nvPicPr>
        <xdr:cNvPr id="266" name="Рисунок 265">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440"/>
        <a:stretch>
          <a:fillRect/>
        </a:stretch>
      </xdr:blipFill>
      <xdr:spPr>
        <a:xfrm>
          <a:off x="8286751" y="1308925500"/>
          <a:ext cx="2010887" cy="1390650"/>
        </a:xfrm>
        <a:prstGeom prst="rect">
          <a:avLst/>
        </a:prstGeom>
      </xdr:spPr>
    </xdr:pic>
    <xdr:clientData/>
  </xdr:twoCellAnchor>
  <xdr:twoCellAnchor>
    <xdr:from>
      <xdr:col>4</xdr:col>
      <xdr:colOff>342900</xdr:colOff>
      <xdr:row>505</xdr:row>
      <xdr:rowOff>457200</xdr:rowOff>
    </xdr:from>
    <xdr:to>
      <xdr:col>4</xdr:col>
      <xdr:colOff>2438400</xdr:colOff>
      <xdr:row>505</xdr:row>
      <xdr:rowOff>1969139</xdr:rowOff>
    </xdr:to>
    <xdr:pic>
      <xdr:nvPicPr>
        <xdr:cNvPr id="271" name="Рисунок 270">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441"/>
        <a:stretch>
          <a:fillRect/>
        </a:stretch>
      </xdr:blipFill>
      <xdr:spPr>
        <a:xfrm>
          <a:off x="8134350" y="1340129400"/>
          <a:ext cx="2095500" cy="1511939"/>
        </a:xfrm>
        <a:prstGeom prst="rect">
          <a:avLst/>
        </a:prstGeom>
      </xdr:spPr>
    </xdr:pic>
    <xdr:clientData/>
  </xdr:twoCellAnchor>
  <xdr:twoCellAnchor>
    <xdr:from>
      <xdr:col>4</xdr:col>
      <xdr:colOff>609600</xdr:colOff>
      <xdr:row>504</xdr:row>
      <xdr:rowOff>1162050</xdr:rowOff>
    </xdr:from>
    <xdr:to>
      <xdr:col>4</xdr:col>
      <xdr:colOff>2267856</xdr:colOff>
      <xdr:row>504</xdr:row>
      <xdr:rowOff>2911754</xdr:rowOff>
    </xdr:to>
    <xdr:pic>
      <xdr:nvPicPr>
        <xdr:cNvPr id="272" name="Рисунок 271">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442"/>
        <a:stretch>
          <a:fillRect/>
        </a:stretch>
      </xdr:blipFill>
      <xdr:spPr>
        <a:xfrm>
          <a:off x="8401050" y="1336224150"/>
          <a:ext cx="1658256" cy="1749704"/>
        </a:xfrm>
        <a:prstGeom prst="rect">
          <a:avLst/>
        </a:prstGeom>
      </xdr:spPr>
    </xdr:pic>
    <xdr:clientData/>
  </xdr:twoCellAnchor>
  <xdr:twoCellAnchor>
    <xdr:from>
      <xdr:col>4</xdr:col>
      <xdr:colOff>819151</xdr:colOff>
      <xdr:row>506</xdr:row>
      <xdr:rowOff>781050</xdr:rowOff>
    </xdr:from>
    <xdr:to>
      <xdr:col>4</xdr:col>
      <xdr:colOff>2076450</xdr:colOff>
      <xdr:row>506</xdr:row>
      <xdr:rowOff>2876550</xdr:rowOff>
    </xdr:to>
    <xdr:pic>
      <xdr:nvPicPr>
        <xdr:cNvPr id="414" name="Рисунок 413">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43"/>
        <a:stretch>
          <a:fillRect/>
        </a:stretch>
      </xdr:blipFill>
      <xdr:spPr>
        <a:xfrm>
          <a:off x="8610601" y="1345063350"/>
          <a:ext cx="1257299" cy="2095500"/>
        </a:xfrm>
        <a:prstGeom prst="rect">
          <a:avLst/>
        </a:prstGeom>
      </xdr:spPr>
    </xdr:pic>
    <xdr:clientData/>
  </xdr:twoCellAnchor>
  <xdr:twoCellAnchor>
    <xdr:from>
      <xdr:col>4</xdr:col>
      <xdr:colOff>685800</xdr:colOff>
      <xdr:row>507</xdr:row>
      <xdr:rowOff>1009650</xdr:rowOff>
    </xdr:from>
    <xdr:to>
      <xdr:col>4</xdr:col>
      <xdr:colOff>2171700</xdr:colOff>
      <xdr:row>507</xdr:row>
      <xdr:rowOff>3086100</xdr:rowOff>
    </xdr:to>
    <xdr:pic>
      <xdr:nvPicPr>
        <xdr:cNvPr id="416" name="Рисунок 415">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44"/>
        <a:stretch>
          <a:fillRect/>
        </a:stretch>
      </xdr:blipFill>
      <xdr:spPr>
        <a:xfrm>
          <a:off x="8477250" y="1349902050"/>
          <a:ext cx="1485900" cy="2076450"/>
        </a:xfrm>
        <a:prstGeom prst="rect">
          <a:avLst/>
        </a:prstGeom>
      </xdr:spPr>
    </xdr:pic>
    <xdr:clientData/>
  </xdr:twoCellAnchor>
  <xdr:twoCellAnchor>
    <xdr:from>
      <xdr:col>4</xdr:col>
      <xdr:colOff>95251</xdr:colOff>
      <xdr:row>508</xdr:row>
      <xdr:rowOff>1428750</xdr:rowOff>
    </xdr:from>
    <xdr:to>
      <xdr:col>4</xdr:col>
      <xdr:colOff>2647951</xdr:colOff>
      <xdr:row>508</xdr:row>
      <xdr:rowOff>2891917</xdr:rowOff>
    </xdr:to>
    <xdr:pic>
      <xdr:nvPicPr>
        <xdr:cNvPr id="418" name="Рисунок 417">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45"/>
        <a:stretch>
          <a:fillRect/>
        </a:stretch>
      </xdr:blipFill>
      <xdr:spPr>
        <a:xfrm>
          <a:off x="7886701" y="1354931250"/>
          <a:ext cx="2552700" cy="1463167"/>
        </a:xfrm>
        <a:prstGeom prst="rect">
          <a:avLst/>
        </a:prstGeom>
      </xdr:spPr>
    </xdr:pic>
    <xdr:clientData/>
  </xdr:twoCellAnchor>
  <xdr:twoCellAnchor>
    <xdr:from>
      <xdr:col>4</xdr:col>
      <xdr:colOff>95250</xdr:colOff>
      <xdr:row>509</xdr:row>
      <xdr:rowOff>1409700</xdr:rowOff>
    </xdr:from>
    <xdr:to>
      <xdr:col>4</xdr:col>
      <xdr:colOff>2753336</xdr:colOff>
      <xdr:row>509</xdr:row>
      <xdr:rowOff>3124200</xdr:rowOff>
    </xdr:to>
    <xdr:pic>
      <xdr:nvPicPr>
        <xdr:cNvPr id="419" name="Рисунок 418">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46"/>
        <a:stretch>
          <a:fillRect/>
        </a:stretch>
      </xdr:blipFill>
      <xdr:spPr>
        <a:xfrm>
          <a:off x="7886700" y="1359522300"/>
          <a:ext cx="2658086" cy="1714500"/>
        </a:xfrm>
        <a:prstGeom prst="rect">
          <a:avLst/>
        </a:prstGeom>
      </xdr:spPr>
    </xdr:pic>
    <xdr:clientData/>
  </xdr:twoCellAnchor>
  <xdr:twoCellAnchor>
    <xdr:from>
      <xdr:col>4</xdr:col>
      <xdr:colOff>571500</xdr:colOff>
      <xdr:row>510</xdr:row>
      <xdr:rowOff>952500</xdr:rowOff>
    </xdr:from>
    <xdr:to>
      <xdr:col>4</xdr:col>
      <xdr:colOff>2254142</xdr:colOff>
      <xdr:row>510</xdr:row>
      <xdr:rowOff>2757072</xdr:rowOff>
    </xdr:to>
    <xdr:pic>
      <xdr:nvPicPr>
        <xdr:cNvPr id="421" name="Рисунок 420">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47"/>
        <a:stretch>
          <a:fillRect/>
        </a:stretch>
      </xdr:blipFill>
      <xdr:spPr>
        <a:xfrm>
          <a:off x="8362950" y="1363675200"/>
          <a:ext cx="1682642" cy="1804572"/>
        </a:xfrm>
        <a:prstGeom prst="rect">
          <a:avLst/>
        </a:prstGeom>
      </xdr:spPr>
    </xdr:pic>
    <xdr:clientData/>
  </xdr:twoCellAnchor>
  <xdr:twoCellAnchor>
    <xdr:from>
      <xdr:col>4</xdr:col>
      <xdr:colOff>361951</xdr:colOff>
      <xdr:row>494</xdr:row>
      <xdr:rowOff>1428750</xdr:rowOff>
    </xdr:from>
    <xdr:to>
      <xdr:col>4</xdr:col>
      <xdr:colOff>2628900</xdr:colOff>
      <xdr:row>494</xdr:row>
      <xdr:rowOff>3105150</xdr:rowOff>
    </xdr:to>
    <xdr:pic>
      <xdr:nvPicPr>
        <xdr:cNvPr id="446" name="Рисунок 445">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8"/>
        <a:stretch>
          <a:fillRect/>
        </a:stretch>
      </xdr:blipFill>
      <xdr:spPr>
        <a:xfrm>
          <a:off x="8153401" y="1290389850"/>
          <a:ext cx="2266949" cy="1676400"/>
        </a:xfrm>
        <a:prstGeom prst="rect">
          <a:avLst/>
        </a:prstGeom>
      </xdr:spPr>
    </xdr:pic>
    <xdr:clientData/>
  </xdr:twoCellAnchor>
  <xdr:twoCellAnchor>
    <xdr:from>
      <xdr:col>4</xdr:col>
      <xdr:colOff>247650</xdr:colOff>
      <xdr:row>519</xdr:row>
      <xdr:rowOff>1066800</xdr:rowOff>
    </xdr:from>
    <xdr:to>
      <xdr:col>4</xdr:col>
      <xdr:colOff>2698454</xdr:colOff>
      <xdr:row>519</xdr:row>
      <xdr:rowOff>2627511</xdr:rowOff>
    </xdr:to>
    <xdr:pic>
      <xdr:nvPicPr>
        <xdr:cNvPr id="452" name="Рисунок 451">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49"/>
        <a:stretch>
          <a:fillRect/>
        </a:stretch>
      </xdr:blipFill>
      <xdr:spPr>
        <a:xfrm>
          <a:off x="8039100" y="1396479300"/>
          <a:ext cx="2450804" cy="1560711"/>
        </a:xfrm>
        <a:prstGeom prst="rect">
          <a:avLst/>
        </a:prstGeom>
      </xdr:spPr>
    </xdr:pic>
    <xdr:clientData/>
  </xdr:twoCellAnchor>
  <xdr:twoCellAnchor>
    <xdr:from>
      <xdr:col>4</xdr:col>
      <xdr:colOff>220330</xdr:colOff>
      <xdr:row>518</xdr:row>
      <xdr:rowOff>1283180</xdr:rowOff>
    </xdr:from>
    <xdr:to>
      <xdr:col>4</xdr:col>
      <xdr:colOff>2620630</xdr:colOff>
      <xdr:row>518</xdr:row>
      <xdr:rowOff>2518778</xdr:rowOff>
    </xdr:to>
    <xdr:pic>
      <xdr:nvPicPr>
        <xdr:cNvPr id="571" name="Рисунок 570">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450"/>
        <a:stretch>
          <a:fillRect/>
        </a:stretch>
      </xdr:blipFill>
      <xdr:spPr>
        <a:xfrm>
          <a:off x="8011780" y="1393038080"/>
          <a:ext cx="2400300" cy="1235598"/>
        </a:xfrm>
        <a:prstGeom prst="rect">
          <a:avLst/>
        </a:prstGeom>
      </xdr:spPr>
    </xdr:pic>
    <xdr:clientData/>
  </xdr:twoCellAnchor>
  <xdr:twoCellAnchor>
    <xdr:from>
      <xdr:col>4</xdr:col>
      <xdr:colOff>539869</xdr:colOff>
      <xdr:row>517</xdr:row>
      <xdr:rowOff>1366210</xdr:rowOff>
    </xdr:from>
    <xdr:to>
      <xdr:col>4</xdr:col>
      <xdr:colOff>2266950</xdr:colOff>
      <xdr:row>517</xdr:row>
      <xdr:rowOff>2527245</xdr:rowOff>
    </xdr:to>
    <xdr:pic>
      <xdr:nvPicPr>
        <xdr:cNvPr id="572" name="Рисунок 571">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451"/>
        <a:stretch>
          <a:fillRect/>
        </a:stretch>
      </xdr:blipFill>
      <xdr:spPr>
        <a:xfrm>
          <a:off x="8331319" y="1420515010"/>
          <a:ext cx="1727081" cy="1161035"/>
        </a:xfrm>
        <a:prstGeom prst="rect">
          <a:avLst/>
        </a:prstGeom>
      </xdr:spPr>
    </xdr:pic>
    <xdr:clientData/>
  </xdr:twoCellAnchor>
  <xdr:twoCellAnchor>
    <xdr:from>
      <xdr:col>4</xdr:col>
      <xdr:colOff>514350</xdr:colOff>
      <xdr:row>516</xdr:row>
      <xdr:rowOff>1238250</xdr:rowOff>
    </xdr:from>
    <xdr:to>
      <xdr:col>4</xdr:col>
      <xdr:colOff>2438400</xdr:colOff>
      <xdr:row>516</xdr:row>
      <xdr:rowOff>2393575</xdr:rowOff>
    </xdr:to>
    <xdr:pic>
      <xdr:nvPicPr>
        <xdr:cNvPr id="573" name="Рисунок 572">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452"/>
        <a:stretch>
          <a:fillRect/>
        </a:stretch>
      </xdr:blipFill>
      <xdr:spPr>
        <a:xfrm>
          <a:off x="8305800" y="1418101050"/>
          <a:ext cx="1924050" cy="1155325"/>
        </a:xfrm>
        <a:prstGeom prst="rect">
          <a:avLst/>
        </a:prstGeom>
      </xdr:spPr>
    </xdr:pic>
    <xdr:clientData/>
  </xdr:twoCellAnchor>
  <xdr:twoCellAnchor>
    <xdr:from>
      <xdr:col>4</xdr:col>
      <xdr:colOff>381001</xdr:colOff>
      <xdr:row>522</xdr:row>
      <xdr:rowOff>1314450</xdr:rowOff>
    </xdr:from>
    <xdr:to>
      <xdr:col>4</xdr:col>
      <xdr:colOff>2419350</xdr:colOff>
      <xdr:row>522</xdr:row>
      <xdr:rowOff>2469481</xdr:rowOff>
    </xdr:to>
    <xdr:pic>
      <xdr:nvPicPr>
        <xdr:cNvPr id="577" name="Рисунок 576">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453"/>
        <a:stretch>
          <a:fillRect/>
        </a:stretch>
      </xdr:blipFill>
      <xdr:spPr>
        <a:xfrm>
          <a:off x="8172451" y="1444656750"/>
          <a:ext cx="2038349" cy="1155031"/>
        </a:xfrm>
        <a:prstGeom prst="rect">
          <a:avLst/>
        </a:prstGeom>
      </xdr:spPr>
    </xdr:pic>
    <xdr:clientData/>
  </xdr:twoCellAnchor>
  <xdr:twoCellAnchor>
    <xdr:from>
      <xdr:col>4</xdr:col>
      <xdr:colOff>400051</xdr:colOff>
      <xdr:row>515</xdr:row>
      <xdr:rowOff>1504950</xdr:rowOff>
    </xdr:from>
    <xdr:to>
      <xdr:col>4</xdr:col>
      <xdr:colOff>2324100</xdr:colOff>
      <xdr:row>515</xdr:row>
      <xdr:rowOff>2505075</xdr:rowOff>
    </xdr:to>
    <xdr:pic>
      <xdr:nvPicPr>
        <xdr:cNvPr id="580" name="Рисунок 579">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454"/>
        <a:stretch>
          <a:fillRect/>
        </a:stretch>
      </xdr:blipFill>
      <xdr:spPr>
        <a:xfrm>
          <a:off x="8191501" y="1414252950"/>
          <a:ext cx="1924049" cy="1000125"/>
        </a:xfrm>
        <a:prstGeom prst="rect">
          <a:avLst/>
        </a:prstGeom>
      </xdr:spPr>
    </xdr:pic>
    <xdr:clientData/>
  </xdr:twoCellAnchor>
  <xdr:twoCellAnchor>
    <xdr:from>
      <xdr:col>4</xdr:col>
      <xdr:colOff>476250</xdr:colOff>
      <xdr:row>514</xdr:row>
      <xdr:rowOff>1428751</xdr:rowOff>
    </xdr:from>
    <xdr:to>
      <xdr:col>4</xdr:col>
      <xdr:colOff>2400300</xdr:colOff>
      <xdr:row>514</xdr:row>
      <xdr:rowOff>2486026</xdr:rowOff>
    </xdr:to>
    <xdr:pic>
      <xdr:nvPicPr>
        <xdr:cNvPr id="582" name="Рисунок 581">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455"/>
        <a:stretch>
          <a:fillRect/>
        </a:stretch>
      </xdr:blipFill>
      <xdr:spPr>
        <a:xfrm>
          <a:off x="8267700" y="1411890751"/>
          <a:ext cx="1924050" cy="1057275"/>
        </a:xfrm>
        <a:prstGeom prst="rect">
          <a:avLst/>
        </a:prstGeom>
      </xdr:spPr>
    </xdr:pic>
    <xdr:clientData/>
  </xdr:twoCellAnchor>
  <xdr:twoCellAnchor>
    <xdr:from>
      <xdr:col>4</xdr:col>
      <xdr:colOff>228599</xdr:colOff>
      <xdr:row>525</xdr:row>
      <xdr:rowOff>1066800</xdr:rowOff>
    </xdr:from>
    <xdr:to>
      <xdr:col>4</xdr:col>
      <xdr:colOff>2672714</xdr:colOff>
      <xdr:row>525</xdr:row>
      <xdr:rowOff>2367850</xdr:rowOff>
    </xdr:to>
    <xdr:pic>
      <xdr:nvPicPr>
        <xdr:cNvPr id="590" name="Рисунок 589">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456"/>
        <a:stretch>
          <a:fillRect/>
        </a:stretch>
      </xdr:blipFill>
      <xdr:spPr>
        <a:xfrm>
          <a:off x="8020049" y="1418424900"/>
          <a:ext cx="2444115" cy="1301050"/>
        </a:xfrm>
        <a:prstGeom prst="rect">
          <a:avLst/>
        </a:prstGeom>
      </xdr:spPr>
    </xdr:pic>
    <xdr:clientData/>
  </xdr:twoCellAnchor>
  <xdr:twoCellAnchor>
    <xdr:from>
      <xdr:col>4</xdr:col>
      <xdr:colOff>647699</xdr:colOff>
      <xdr:row>520</xdr:row>
      <xdr:rowOff>1327750</xdr:rowOff>
    </xdr:from>
    <xdr:to>
      <xdr:col>4</xdr:col>
      <xdr:colOff>2343150</xdr:colOff>
      <xdr:row>520</xdr:row>
      <xdr:rowOff>2789499</xdr:rowOff>
    </xdr:to>
    <xdr:pic>
      <xdr:nvPicPr>
        <xdr:cNvPr id="600" name="Рисунок 599">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457"/>
        <a:stretch>
          <a:fillRect/>
        </a:stretch>
      </xdr:blipFill>
      <xdr:spPr>
        <a:xfrm>
          <a:off x="8439149" y="1436478550"/>
          <a:ext cx="1695451" cy="1461749"/>
        </a:xfrm>
        <a:prstGeom prst="rect">
          <a:avLst/>
        </a:prstGeom>
      </xdr:spPr>
    </xdr:pic>
    <xdr:clientData/>
  </xdr:twoCellAnchor>
  <xdr:twoCellAnchor>
    <xdr:from>
      <xdr:col>4</xdr:col>
      <xdr:colOff>685800</xdr:colOff>
      <xdr:row>521</xdr:row>
      <xdr:rowOff>1159535</xdr:rowOff>
    </xdr:from>
    <xdr:to>
      <xdr:col>4</xdr:col>
      <xdr:colOff>2133600</xdr:colOff>
      <xdr:row>521</xdr:row>
      <xdr:rowOff>2721634</xdr:rowOff>
    </xdr:to>
    <xdr:pic>
      <xdr:nvPicPr>
        <xdr:cNvPr id="744" name="Рисунок 743">
          <a:extLst>
            <a:ext uri="{FF2B5EF4-FFF2-40B4-BE49-F238E27FC236}">
              <a16:creationId xmlns:a16="http://schemas.microsoft.com/office/drawing/2014/main" id="{00000000-0008-0000-0000-0000E8020000}"/>
            </a:ext>
          </a:extLst>
        </xdr:cNvPr>
        <xdr:cNvPicPr/>
      </xdr:nvPicPr>
      <xdr:blipFill>
        <a:blip xmlns:r="http://schemas.openxmlformats.org/officeDocument/2006/relationships" r:embed="rId458" cstate="print">
          <a:extLst>
            <a:ext uri="{28A0092B-C50C-407E-A947-70E740481C1C}">
              <a14:useLocalDpi xmlns:a14="http://schemas.microsoft.com/office/drawing/2010/main" val="0"/>
            </a:ext>
          </a:extLst>
        </a:blip>
        <a:srcRect l="32353" t="11780" r="33603" b="12042"/>
        <a:stretch>
          <a:fillRect/>
        </a:stretch>
      </xdr:blipFill>
      <xdr:spPr bwMode="auto">
        <a:xfrm>
          <a:off x="8477250" y="1440425135"/>
          <a:ext cx="1447800" cy="1562099"/>
        </a:xfrm>
        <a:prstGeom prst="rect">
          <a:avLst/>
        </a:prstGeom>
        <a:noFill/>
        <a:ln>
          <a:noFill/>
        </a:ln>
      </xdr:spPr>
    </xdr:pic>
    <xdr:clientData/>
  </xdr:twoCellAnchor>
  <xdr:twoCellAnchor>
    <xdr:from>
      <xdr:col>4</xdr:col>
      <xdr:colOff>266700</xdr:colOff>
      <xdr:row>523</xdr:row>
      <xdr:rowOff>762001</xdr:rowOff>
    </xdr:from>
    <xdr:to>
      <xdr:col>4</xdr:col>
      <xdr:colOff>2533650</xdr:colOff>
      <xdr:row>523</xdr:row>
      <xdr:rowOff>2509051</xdr:rowOff>
    </xdr:to>
    <xdr:pic>
      <xdr:nvPicPr>
        <xdr:cNvPr id="602" name="Рисунок 601">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459"/>
        <a:stretch>
          <a:fillRect/>
        </a:stretch>
      </xdr:blipFill>
      <xdr:spPr>
        <a:xfrm>
          <a:off x="8058150" y="1410804901"/>
          <a:ext cx="2266950" cy="1747050"/>
        </a:xfrm>
        <a:prstGeom prst="rect">
          <a:avLst/>
        </a:prstGeom>
      </xdr:spPr>
    </xdr:pic>
    <xdr:clientData/>
  </xdr:twoCellAnchor>
  <xdr:twoCellAnchor>
    <xdr:from>
      <xdr:col>4</xdr:col>
      <xdr:colOff>495301</xdr:colOff>
      <xdr:row>524</xdr:row>
      <xdr:rowOff>1200150</xdr:rowOff>
    </xdr:from>
    <xdr:to>
      <xdr:col>4</xdr:col>
      <xdr:colOff>2476500</xdr:colOff>
      <xdr:row>524</xdr:row>
      <xdr:rowOff>2609850</xdr:rowOff>
    </xdr:to>
    <xdr:pic>
      <xdr:nvPicPr>
        <xdr:cNvPr id="615" name="Рисунок 614">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460"/>
        <a:stretch>
          <a:fillRect/>
        </a:stretch>
      </xdr:blipFill>
      <xdr:spPr>
        <a:xfrm>
          <a:off x="8286751" y="1452772050"/>
          <a:ext cx="1981199" cy="1409700"/>
        </a:xfrm>
        <a:prstGeom prst="rect">
          <a:avLst/>
        </a:prstGeom>
      </xdr:spPr>
    </xdr:pic>
    <xdr:clientData/>
  </xdr:twoCellAnchor>
  <xdr:twoCellAnchor>
    <xdr:from>
      <xdr:col>4</xdr:col>
      <xdr:colOff>247650</xdr:colOff>
      <xdr:row>526</xdr:row>
      <xdr:rowOff>857251</xdr:rowOff>
    </xdr:from>
    <xdr:to>
      <xdr:col>4</xdr:col>
      <xdr:colOff>2524784</xdr:colOff>
      <xdr:row>526</xdr:row>
      <xdr:rowOff>2514601</xdr:rowOff>
    </xdr:to>
    <xdr:pic>
      <xdr:nvPicPr>
        <xdr:cNvPr id="616" name="Рисунок 615">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461"/>
        <a:stretch>
          <a:fillRect/>
        </a:stretch>
      </xdr:blipFill>
      <xdr:spPr>
        <a:xfrm>
          <a:off x="8039100" y="1421872951"/>
          <a:ext cx="2277134" cy="1657350"/>
        </a:xfrm>
        <a:prstGeom prst="rect">
          <a:avLst/>
        </a:prstGeom>
      </xdr:spPr>
    </xdr:pic>
    <xdr:clientData/>
  </xdr:twoCellAnchor>
  <xdr:twoCellAnchor>
    <xdr:from>
      <xdr:col>4</xdr:col>
      <xdr:colOff>603964</xdr:colOff>
      <xdr:row>530</xdr:row>
      <xdr:rowOff>666750</xdr:rowOff>
    </xdr:from>
    <xdr:to>
      <xdr:col>4</xdr:col>
      <xdr:colOff>2206118</xdr:colOff>
      <xdr:row>530</xdr:row>
      <xdr:rowOff>1447800</xdr:rowOff>
    </xdr:to>
    <xdr:pic>
      <xdr:nvPicPr>
        <xdr:cNvPr id="720" name="Рисунок 719">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462"/>
        <a:stretch>
          <a:fillRect/>
        </a:stretch>
      </xdr:blipFill>
      <xdr:spPr>
        <a:xfrm>
          <a:off x="8395414" y="1430769300"/>
          <a:ext cx="1602154" cy="781050"/>
        </a:xfrm>
        <a:prstGeom prst="rect">
          <a:avLst/>
        </a:prstGeom>
      </xdr:spPr>
    </xdr:pic>
    <xdr:clientData/>
  </xdr:twoCellAnchor>
  <xdr:twoCellAnchor>
    <xdr:from>
      <xdr:col>4</xdr:col>
      <xdr:colOff>666750</xdr:colOff>
      <xdr:row>532</xdr:row>
      <xdr:rowOff>438150</xdr:rowOff>
    </xdr:from>
    <xdr:to>
      <xdr:col>4</xdr:col>
      <xdr:colOff>2109932</xdr:colOff>
      <xdr:row>532</xdr:row>
      <xdr:rowOff>1390650</xdr:rowOff>
    </xdr:to>
    <xdr:pic>
      <xdr:nvPicPr>
        <xdr:cNvPr id="721" name="Рисунок 720">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463"/>
        <a:stretch>
          <a:fillRect/>
        </a:stretch>
      </xdr:blipFill>
      <xdr:spPr>
        <a:xfrm>
          <a:off x="8458200" y="1433969700"/>
          <a:ext cx="1443182" cy="952500"/>
        </a:xfrm>
        <a:prstGeom prst="rect">
          <a:avLst/>
        </a:prstGeom>
      </xdr:spPr>
    </xdr:pic>
    <xdr:clientData/>
  </xdr:twoCellAnchor>
  <xdr:twoCellAnchor>
    <xdr:from>
      <xdr:col>4</xdr:col>
      <xdr:colOff>598254</xdr:colOff>
      <xdr:row>531</xdr:row>
      <xdr:rowOff>342900</xdr:rowOff>
    </xdr:from>
    <xdr:to>
      <xdr:col>4</xdr:col>
      <xdr:colOff>2209800</xdr:colOff>
      <xdr:row>531</xdr:row>
      <xdr:rowOff>1600200</xdr:rowOff>
    </xdr:to>
    <xdr:pic>
      <xdr:nvPicPr>
        <xdr:cNvPr id="724" name="Рисунок 723">
          <a:extLst>
            <a:ext uri="{FF2B5EF4-FFF2-40B4-BE49-F238E27FC236}">
              <a16:creationId xmlns:a16="http://schemas.microsoft.com/office/drawing/2014/main" id="{00000000-0008-0000-0000-0000D4020000}"/>
            </a:ext>
          </a:extLst>
        </xdr:cNvPr>
        <xdr:cNvPicPr>
          <a:picLocks noChangeAspect="1"/>
        </xdr:cNvPicPr>
      </xdr:nvPicPr>
      <xdr:blipFill rotWithShape="1">
        <a:blip xmlns:r="http://schemas.openxmlformats.org/officeDocument/2006/relationships" r:embed="rId464"/>
        <a:srcRect t="15385" b="12088"/>
        <a:stretch/>
      </xdr:blipFill>
      <xdr:spPr>
        <a:xfrm>
          <a:off x="8389704" y="1432159950"/>
          <a:ext cx="1611546" cy="1257300"/>
        </a:xfrm>
        <a:prstGeom prst="rect">
          <a:avLst/>
        </a:prstGeom>
      </xdr:spPr>
    </xdr:pic>
    <xdr:clientData/>
  </xdr:twoCellAnchor>
  <xdr:twoCellAnchor>
    <xdr:from>
      <xdr:col>4</xdr:col>
      <xdr:colOff>723900</xdr:colOff>
      <xdr:row>554</xdr:row>
      <xdr:rowOff>476250</xdr:rowOff>
    </xdr:from>
    <xdr:to>
      <xdr:col>4</xdr:col>
      <xdr:colOff>2217549</xdr:colOff>
      <xdr:row>554</xdr:row>
      <xdr:rowOff>1348054</xdr:rowOff>
    </xdr:to>
    <xdr:pic>
      <xdr:nvPicPr>
        <xdr:cNvPr id="726" name="Рисунок 725">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465"/>
        <a:stretch>
          <a:fillRect/>
        </a:stretch>
      </xdr:blipFill>
      <xdr:spPr>
        <a:xfrm>
          <a:off x="8515350" y="1447171350"/>
          <a:ext cx="1493649" cy="871804"/>
        </a:xfrm>
        <a:prstGeom prst="rect">
          <a:avLst/>
        </a:prstGeom>
      </xdr:spPr>
    </xdr:pic>
    <xdr:clientData/>
  </xdr:twoCellAnchor>
  <xdr:twoCellAnchor>
    <xdr:from>
      <xdr:col>4</xdr:col>
      <xdr:colOff>685800</xdr:colOff>
      <xdr:row>555</xdr:row>
      <xdr:rowOff>400050</xdr:rowOff>
    </xdr:from>
    <xdr:to>
      <xdr:col>4</xdr:col>
      <xdr:colOff>2203836</xdr:colOff>
      <xdr:row>555</xdr:row>
      <xdr:rowOff>1314529</xdr:rowOff>
    </xdr:to>
    <xdr:pic>
      <xdr:nvPicPr>
        <xdr:cNvPr id="727" name="Рисунок 726">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466"/>
        <a:stretch>
          <a:fillRect/>
        </a:stretch>
      </xdr:blipFill>
      <xdr:spPr>
        <a:xfrm>
          <a:off x="8477250" y="1448847750"/>
          <a:ext cx="1518036" cy="914479"/>
        </a:xfrm>
        <a:prstGeom prst="rect">
          <a:avLst/>
        </a:prstGeom>
      </xdr:spPr>
    </xdr:pic>
    <xdr:clientData/>
  </xdr:twoCellAnchor>
  <xdr:twoCellAnchor>
    <xdr:from>
      <xdr:col>4</xdr:col>
      <xdr:colOff>457200</xdr:colOff>
      <xdr:row>556</xdr:row>
      <xdr:rowOff>400050</xdr:rowOff>
    </xdr:from>
    <xdr:to>
      <xdr:col>4</xdr:col>
      <xdr:colOff>2334931</xdr:colOff>
      <xdr:row>556</xdr:row>
      <xdr:rowOff>1581150</xdr:rowOff>
    </xdr:to>
    <xdr:pic>
      <xdr:nvPicPr>
        <xdr:cNvPr id="740" name="Рисунок 739">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467"/>
        <a:stretch>
          <a:fillRect/>
        </a:stretch>
      </xdr:blipFill>
      <xdr:spPr>
        <a:xfrm>
          <a:off x="8248650" y="1450600350"/>
          <a:ext cx="1877731" cy="1181100"/>
        </a:xfrm>
        <a:prstGeom prst="rect">
          <a:avLst/>
        </a:prstGeom>
      </xdr:spPr>
    </xdr:pic>
    <xdr:clientData/>
  </xdr:twoCellAnchor>
  <xdr:twoCellAnchor>
    <xdr:from>
      <xdr:col>4</xdr:col>
      <xdr:colOff>857250</xdr:colOff>
      <xdr:row>557</xdr:row>
      <xdr:rowOff>114300</xdr:rowOff>
    </xdr:from>
    <xdr:to>
      <xdr:col>4</xdr:col>
      <xdr:colOff>2037814</xdr:colOff>
      <xdr:row>557</xdr:row>
      <xdr:rowOff>1162050</xdr:rowOff>
    </xdr:to>
    <xdr:pic>
      <xdr:nvPicPr>
        <xdr:cNvPr id="742" name="Рисунок 741">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468"/>
        <a:stretch>
          <a:fillRect/>
        </a:stretch>
      </xdr:blipFill>
      <xdr:spPr>
        <a:xfrm>
          <a:off x="8648700" y="1452067200"/>
          <a:ext cx="1180564" cy="1047750"/>
        </a:xfrm>
        <a:prstGeom prst="rect">
          <a:avLst/>
        </a:prstGeom>
      </xdr:spPr>
    </xdr:pic>
    <xdr:clientData/>
  </xdr:twoCellAnchor>
  <xdr:twoCellAnchor>
    <xdr:from>
      <xdr:col>4</xdr:col>
      <xdr:colOff>819150</xdr:colOff>
      <xdr:row>558</xdr:row>
      <xdr:rowOff>342900</xdr:rowOff>
    </xdr:from>
    <xdr:to>
      <xdr:col>4</xdr:col>
      <xdr:colOff>2095768</xdr:colOff>
      <xdr:row>558</xdr:row>
      <xdr:rowOff>1504950</xdr:rowOff>
    </xdr:to>
    <xdr:pic>
      <xdr:nvPicPr>
        <xdr:cNvPr id="747" name="Рисунок 746">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469"/>
        <a:stretch>
          <a:fillRect/>
        </a:stretch>
      </xdr:blipFill>
      <xdr:spPr>
        <a:xfrm>
          <a:off x="8610600" y="1454048400"/>
          <a:ext cx="1276618" cy="1162050"/>
        </a:xfrm>
        <a:prstGeom prst="rect">
          <a:avLst/>
        </a:prstGeom>
      </xdr:spPr>
    </xdr:pic>
    <xdr:clientData/>
  </xdr:twoCellAnchor>
  <xdr:twoCellAnchor>
    <xdr:from>
      <xdr:col>4</xdr:col>
      <xdr:colOff>438150</xdr:colOff>
      <xdr:row>559</xdr:row>
      <xdr:rowOff>419100</xdr:rowOff>
    </xdr:from>
    <xdr:to>
      <xdr:col>4</xdr:col>
      <xdr:colOff>2474390</xdr:colOff>
      <xdr:row>559</xdr:row>
      <xdr:rowOff>1290904</xdr:rowOff>
    </xdr:to>
    <xdr:pic>
      <xdr:nvPicPr>
        <xdr:cNvPr id="750" name="Рисунок 749">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470"/>
        <a:stretch>
          <a:fillRect/>
        </a:stretch>
      </xdr:blipFill>
      <xdr:spPr>
        <a:xfrm>
          <a:off x="8229600" y="1455877200"/>
          <a:ext cx="2036240" cy="871804"/>
        </a:xfrm>
        <a:prstGeom prst="rect">
          <a:avLst/>
        </a:prstGeom>
      </xdr:spPr>
    </xdr:pic>
    <xdr:clientData/>
  </xdr:twoCellAnchor>
  <xdr:twoCellAnchor>
    <xdr:from>
      <xdr:col>4</xdr:col>
      <xdr:colOff>381001</xdr:colOff>
      <xdr:row>560</xdr:row>
      <xdr:rowOff>514350</xdr:rowOff>
    </xdr:from>
    <xdr:to>
      <xdr:col>4</xdr:col>
      <xdr:colOff>2571751</xdr:colOff>
      <xdr:row>560</xdr:row>
      <xdr:rowOff>1392250</xdr:rowOff>
    </xdr:to>
    <xdr:pic>
      <xdr:nvPicPr>
        <xdr:cNvPr id="751" name="Рисунок 750">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471"/>
        <a:stretch>
          <a:fillRect/>
        </a:stretch>
      </xdr:blipFill>
      <xdr:spPr>
        <a:xfrm>
          <a:off x="8172451" y="1457725050"/>
          <a:ext cx="2190750" cy="877900"/>
        </a:xfrm>
        <a:prstGeom prst="rect">
          <a:avLst/>
        </a:prstGeom>
      </xdr:spPr>
    </xdr:pic>
    <xdr:clientData/>
  </xdr:twoCellAnchor>
  <xdr:twoCellAnchor>
    <xdr:from>
      <xdr:col>4</xdr:col>
      <xdr:colOff>438150</xdr:colOff>
      <xdr:row>561</xdr:row>
      <xdr:rowOff>342900</xdr:rowOff>
    </xdr:from>
    <xdr:to>
      <xdr:col>4</xdr:col>
      <xdr:colOff>2500441</xdr:colOff>
      <xdr:row>561</xdr:row>
      <xdr:rowOff>1485900</xdr:rowOff>
    </xdr:to>
    <xdr:pic>
      <xdr:nvPicPr>
        <xdr:cNvPr id="755" name="Рисунок 754">
          <a:extLst>
            <a:ext uri="{FF2B5EF4-FFF2-40B4-BE49-F238E27FC236}">
              <a16:creationId xmlns:a16="http://schemas.microsoft.com/office/drawing/2014/main" id="{00000000-0008-0000-0000-0000F3020000}"/>
            </a:ext>
          </a:extLst>
        </xdr:cNvPr>
        <xdr:cNvPicPr>
          <a:picLocks noChangeAspect="1"/>
        </xdr:cNvPicPr>
      </xdr:nvPicPr>
      <xdr:blipFill rotWithShape="1">
        <a:blip xmlns:r="http://schemas.openxmlformats.org/officeDocument/2006/relationships" r:embed="rId472"/>
        <a:srcRect t="13549" b="7915"/>
        <a:stretch/>
      </xdr:blipFill>
      <xdr:spPr>
        <a:xfrm>
          <a:off x="8229600" y="1461058800"/>
          <a:ext cx="2062291" cy="1143000"/>
        </a:xfrm>
        <a:prstGeom prst="rect">
          <a:avLst/>
        </a:prstGeom>
      </xdr:spPr>
    </xdr:pic>
    <xdr:clientData/>
  </xdr:twoCellAnchor>
  <xdr:twoCellAnchor>
    <xdr:from>
      <xdr:col>4</xdr:col>
      <xdr:colOff>361950</xdr:colOff>
      <xdr:row>562</xdr:row>
      <xdr:rowOff>342900</xdr:rowOff>
    </xdr:from>
    <xdr:to>
      <xdr:col>4</xdr:col>
      <xdr:colOff>2672534</xdr:colOff>
      <xdr:row>562</xdr:row>
      <xdr:rowOff>1489047</xdr:rowOff>
    </xdr:to>
    <xdr:pic>
      <xdr:nvPicPr>
        <xdr:cNvPr id="756" name="Рисунок 755">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473"/>
        <a:stretch>
          <a:fillRect/>
        </a:stretch>
      </xdr:blipFill>
      <xdr:spPr>
        <a:xfrm>
          <a:off x="8153400" y="1462811400"/>
          <a:ext cx="2310584" cy="1146147"/>
        </a:xfrm>
        <a:prstGeom prst="rect">
          <a:avLst/>
        </a:prstGeom>
      </xdr:spPr>
    </xdr:pic>
    <xdr:clientData/>
  </xdr:twoCellAnchor>
  <xdr:twoCellAnchor>
    <xdr:from>
      <xdr:col>4</xdr:col>
      <xdr:colOff>571500</xdr:colOff>
      <xdr:row>563</xdr:row>
      <xdr:rowOff>342900</xdr:rowOff>
    </xdr:from>
    <xdr:to>
      <xdr:col>4</xdr:col>
      <xdr:colOff>2494213</xdr:colOff>
      <xdr:row>563</xdr:row>
      <xdr:rowOff>1352550</xdr:rowOff>
    </xdr:to>
    <xdr:pic>
      <xdr:nvPicPr>
        <xdr:cNvPr id="757" name="Рисунок 756">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474"/>
        <a:stretch>
          <a:fillRect/>
        </a:stretch>
      </xdr:blipFill>
      <xdr:spPr>
        <a:xfrm>
          <a:off x="8362950" y="1464564000"/>
          <a:ext cx="1922713" cy="1009650"/>
        </a:xfrm>
        <a:prstGeom prst="rect">
          <a:avLst/>
        </a:prstGeom>
      </xdr:spPr>
    </xdr:pic>
    <xdr:clientData/>
  </xdr:twoCellAnchor>
  <xdr:twoCellAnchor>
    <xdr:from>
      <xdr:col>4</xdr:col>
      <xdr:colOff>723900</xdr:colOff>
      <xdr:row>564</xdr:row>
      <xdr:rowOff>190500</xdr:rowOff>
    </xdr:from>
    <xdr:to>
      <xdr:col>4</xdr:col>
      <xdr:colOff>2266950</xdr:colOff>
      <xdr:row>564</xdr:row>
      <xdr:rowOff>1652337</xdr:rowOff>
    </xdr:to>
    <xdr:pic>
      <xdr:nvPicPr>
        <xdr:cNvPr id="758" name="Рисунок 757">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475"/>
        <a:stretch>
          <a:fillRect/>
        </a:stretch>
      </xdr:blipFill>
      <xdr:spPr>
        <a:xfrm>
          <a:off x="8515350" y="1466164200"/>
          <a:ext cx="1543050" cy="1461837"/>
        </a:xfrm>
        <a:prstGeom prst="rect">
          <a:avLst/>
        </a:prstGeom>
      </xdr:spPr>
    </xdr:pic>
    <xdr:clientData/>
  </xdr:twoCellAnchor>
  <xdr:twoCellAnchor>
    <xdr:from>
      <xdr:col>4</xdr:col>
      <xdr:colOff>990600</xdr:colOff>
      <xdr:row>565</xdr:row>
      <xdr:rowOff>476250</xdr:rowOff>
    </xdr:from>
    <xdr:to>
      <xdr:col>4</xdr:col>
      <xdr:colOff>2106265</xdr:colOff>
      <xdr:row>565</xdr:row>
      <xdr:rowOff>1433405</xdr:rowOff>
    </xdr:to>
    <xdr:pic>
      <xdr:nvPicPr>
        <xdr:cNvPr id="761" name="Рисунок 760">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476"/>
        <a:stretch>
          <a:fillRect/>
        </a:stretch>
      </xdr:blipFill>
      <xdr:spPr>
        <a:xfrm>
          <a:off x="8782050" y="1468202550"/>
          <a:ext cx="1115665" cy="957155"/>
        </a:xfrm>
        <a:prstGeom prst="rect">
          <a:avLst/>
        </a:prstGeom>
      </xdr:spPr>
    </xdr:pic>
    <xdr:clientData/>
  </xdr:twoCellAnchor>
  <xdr:twoCellAnchor>
    <xdr:from>
      <xdr:col>4</xdr:col>
      <xdr:colOff>742950</xdr:colOff>
      <xdr:row>567</xdr:row>
      <xdr:rowOff>495300</xdr:rowOff>
    </xdr:from>
    <xdr:to>
      <xdr:col>4</xdr:col>
      <xdr:colOff>2114669</xdr:colOff>
      <xdr:row>567</xdr:row>
      <xdr:rowOff>1638300</xdr:rowOff>
    </xdr:to>
    <xdr:pic>
      <xdr:nvPicPr>
        <xdr:cNvPr id="763" name="Рисунок 762">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477"/>
        <a:stretch>
          <a:fillRect/>
        </a:stretch>
      </xdr:blipFill>
      <xdr:spPr>
        <a:xfrm>
          <a:off x="8534400" y="1471726800"/>
          <a:ext cx="1371719" cy="1143000"/>
        </a:xfrm>
        <a:prstGeom prst="rect">
          <a:avLst/>
        </a:prstGeom>
      </xdr:spPr>
    </xdr:pic>
    <xdr:clientData/>
  </xdr:twoCellAnchor>
  <xdr:twoCellAnchor>
    <xdr:from>
      <xdr:col>4</xdr:col>
      <xdr:colOff>914401</xdr:colOff>
      <xdr:row>568</xdr:row>
      <xdr:rowOff>514350</xdr:rowOff>
    </xdr:from>
    <xdr:to>
      <xdr:col>4</xdr:col>
      <xdr:colOff>1981201</xdr:colOff>
      <xdr:row>568</xdr:row>
      <xdr:rowOff>1495891</xdr:rowOff>
    </xdr:to>
    <xdr:pic>
      <xdr:nvPicPr>
        <xdr:cNvPr id="765" name="Рисунок 764">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478"/>
        <a:stretch>
          <a:fillRect/>
        </a:stretch>
      </xdr:blipFill>
      <xdr:spPr>
        <a:xfrm>
          <a:off x="8705851" y="1473498450"/>
          <a:ext cx="1066800" cy="981541"/>
        </a:xfrm>
        <a:prstGeom prst="rect">
          <a:avLst/>
        </a:prstGeom>
      </xdr:spPr>
    </xdr:pic>
    <xdr:clientData/>
  </xdr:twoCellAnchor>
  <xdr:twoCellAnchor>
    <xdr:from>
      <xdr:col>4</xdr:col>
      <xdr:colOff>666750</xdr:colOff>
      <xdr:row>569</xdr:row>
      <xdr:rowOff>419100</xdr:rowOff>
    </xdr:from>
    <xdr:to>
      <xdr:col>4</xdr:col>
      <xdr:colOff>2129917</xdr:colOff>
      <xdr:row>569</xdr:row>
      <xdr:rowOff>1412834</xdr:rowOff>
    </xdr:to>
    <xdr:pic>
      <xdr:nvPicPr>
        <xdr:cNvPr id="766" name="Рисунок 765">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479"/>
        <a:stretch>
          <a:fillRect/>
        </a:stretch>
      </xdr:blipFill>
      <xdr:spPr>
        <a:xfrm>
          <a:off x="8458200" y="1475155800"/>
          <a:ext cx="1463167" cy="993734"/>
        </a:xfrm>
        <a:prstGeom prst="rect">
          <a:avLst/>
        </a:prstGeom>
      </xdr:spPr>
    </xdr:pic>
    <xdr:clientData/>
  </xdr:twoCellAnchor>
  <xdr:twoCellAnchor>
    <xdr:from>
      <xdr:col>4</xdr:col>
      <xdr:colOff>914400</xdr:colOff>
      <xdr:row>570</xdr:row>
      <xdr:rowOff>535278</xdr:rowOff>
    </xdr:from>
    <xdr:to>
      <xdr:col>4</xdr:col>
      <xdr:colOff>2161107</xdr:colOff>
      <xdr:row>570</xdr:row>
      <xdr:rowOff>1588833</xdr:rowOff>
    </xdr:to>
    <xdr:pic>
      <xdr:nvPicPr>
        <xdr:cNvPr id="768" name="Рисунок 767">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480"/>
        <a:stretch>
          <a:fillRect/>
        </a:stretch>
      </xdr:blipFill>
      <xdr:spPr>
        <a:xfrm>
          <a:off x="8705850" y="1477024578"/>
          <a:ext cx="1246707" cy="1053555"/>
        </a:xfrm>
        <a:prstGeom prst="rect">
          <a:avLst/>
        </a:prstGeom>
      </xdr:spPr>
    </xdr:pic>
    <xdr:clientData/>
  </xdr:twoCellAnchor>
  <xdr:twoCellAnchor>
    <xdr:from>
      <xdr:col>4</xdr:col>
      <xdr:colOff>781050</xdr:colOff>
      <xdr:row>571</xdr:row>
      <xdr:rowOff>533400</xdr:rowOff>
    </xdr:from>
    <xdr:to>
      <xdr:col>4</xdr:col>
      <xdr:colOff>2114550</xdr:colOff>
      <xdr:row>571</xdr:row>
      <xdr:rowOff>1409700</xdr:rowOff>
    </xdr:to>
    <xdr:pic>
      <xdr:nvPicPr>
        <xdr:cNvPr id="769" name="Рисунок 768">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481"/>
        <a:stretch>
          <a:fillRect/>
        </a:stretch>
      </xdr:blipFill>
      <xdr:spPr>
        <a:xfrm>
          <a:off x="8572500" y="1478775300"/>
          <a:ext cx="1333500" cy="876300"/>
        </a:xfrm>
        <a:prstGeom prst="rect">
          <a:avLst/>
        </a:prstGeom>
      </xdr:spPr>
    </xdr:pic>
    <xdr:clientData/>
  </xdr:twoCellAnchor>
  <xdr:twoCellAnchor>
    <xdr:from>
      <xdr:col>4</xdr:col>
      <xdr:colOff>628650</xdr:colOff>
      <xdr:row>572</xdr:row>
      <xdr:rowOff>552450</xdr:rowOff>
    </xdr:from>
    <xdr:to>
      <xdr:col>4</xdr:col>
      <xdr:colOff>2311292</xdr:colOff>
      <xdr:row>572</xdr:row>
      <xdr:rowOff>1390650</xdr:rowOff>
    </xdr:to>
    <xdr:pic>
      <xdr:nvPicPr>
        <xdr:cNvPr id="776" name="Рисунок 775">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482"/>
        <a:stretch>
          <a:fillRect/>
        </a:stretch>
      </xdr:blipFill>
      <xdr:spPr>
        <a:xfrm>
          <a:off x="8420100" y="1484052150"/>
          <a:ext cx="1682642" cy="838200"/>
        </a:xfrm>
        <a:prstGeom prst="rect">
          <a:avLst/>
        </a:prstGeom>
      </xdr:spPr>
    </xdr:pic>
    <xdr:clientData/>
  </xdr:twoCellAnchor>
  <xdr:twoCellAnchor>
    <xdr:from>
      <xdr:col>4</xdr:col>
      <xdr:colOff>266700</xdr:colOff>
      <xdr:row>573</xdr:row>
      <xdr:rowOff>533400</xdr:rowOff>
    </xdr:from>
    <xdr:to>
      <xdr:col>4</xdr:col>
      <xdr:colOff>2729697</xdr:colOff>
      <xdr:row>573</xdr:row>
      <xdr:rowOff>1143000</xdr:rowOff>
    </xdr:to>
    <xdr:pic>
      <xdr:nvPicPr>
        <xdr:cNvPr id="779" name="Рисунок 778">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483"/>
        <a:stretch>
          <a:fillRect/>
        </a:stretch>
      </xdr:blipFill>
      <xdr:spPr>
        <a:xfrm>
          <a:off x="8058150" y="1485785700"/>
          <a:ext cx="2462997" cy="609600"/>
        </a:xfrm>
        <a:prstGeom prst="rect">
          <a:avLst/>
        </a:prstGeom>
      </xdr:spPr>
    </xdr:pic>
    <xdr:clientData/>
  </xdr:twoCellAnchor>
  <xdr:twoCellAnchor>
    <xdr:from>
      <xdr:col>4</xdr:col>
      <xdr:colOff>685800</xdr:colOff>
      <xdr:row>574</xdr:row>
      <xdr:rowOff>304800</xdr:rowOff>
    </xdr:from>
    <xdr:to>
      <xdr:col>4</xdr:col>
      <xdr:colOff>2191643</xdr:colOff>
      <xdr:row>574</xdr:row>
      <xdr:rowOff>1353403</xdr:rowOff>
    </xdr:to>
    <xdr:pic>
      <xdr:nvPicPr>
        <xdr:cNvPr id="783" name="Рисунок 782">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484"/>
        <a:stretch>
          <a:fillRect/>
        </a:stretch>
      </xdr:blipFill>
      <xdr:spPr>
        <a:xfrm>
          <a:off x="8477250" y="1487309700"/>
          <a:ext cx="1505843" cy="1048603"/>
        </a:xfrm>
        <a:prstGeom prst="rect">
          <a:avLst/>
        </a:prstGeom>
      </xdr:spPr>
    </xdr:pic>
    <xdr:clientData/>
  </xdr:twoCellAnchor>
  <xdr:twoCellAnchor>
    <xdr:from>
      <xdr:col>4</xdr:col>
      <xdr:colOff>800100</xdr:colOff>
      <xdr:row>575</xdr:row>
      <xdr:rowOff>323850</xdr:rowOff>
    </xdr:from>
    <xdr:to>
      <xdr:col>4</xdr:col>
      <xdr:colOff>2116950</xdr:colOff>
      <xdr:row>575</xdr:row>
      <xdr:rowOff>1311488</xdr:rowOff>
    </xdr:to>
    <xdr:pic>
      <xdr:nvPicPr>
        <xdr:cNvPr id="784" name="Рисунок 783">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485"/>
        <a:stretch>
          <a:fillRect/>
        </a:stretch>
      </xdr:blipFill>
      <xdr:spPr>
        <a:xfrm>
          <a:off x="8591550" y="1489081350"/>
          <a:ext cx="1316850" cy="987638"/>
        </a:xfrm>
        <a:prstGeom prst="rect">
          <a:avLst/>
        </a:prstGeom>
      </xdr:spPr>
    </xdr:pic>
    <xdr:clientData/>
  </xdr:twoCellAnchor>
  <xdr:twoCellAnchor>
    <xdr:from>
      <xdr:col>4</xdr:col>
      <xdr:colOff>723900</xdr:colOff>
      <xdr:row>576</xdr:row>
      <xdr:rowOff>133350</xdr:rowOff>
    </xdr:from>
    <xdr:to>
      <xdr:col>4</xdr:col>
      <xdr:colOff>2150488</xdr:colOff>
      <xdr:row>576</xdr:row>
      <xdr:rowOff>1639193</xdr:rowOff>
    </xdr:to>
    <xdr:pic>
      <xdr:nvPicPr>
        <xdr:cNvPr id="786" name="Рисунок 785">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486"/>
        <a:stretch>
          <a:fillRect/>
        </a:stretch>
      </xdr:blipFill>
      <xdr:spPr>
        <a:xfrm>
          <a:off x="8515350" y="1490643450"/>
          <a:ext cx="1426588" cy="1505843"/>
        </a:xfrm>
        <a:prstGeom prst="rect">
          <a:avLst/>
        </a:prstGeom>
      </xdr:spPr>
    </xdr:pic>
    <xdr:clientData/>
  </xdr:twoCellAnchor>
  <xdr:twoCellAnchor>
    <xdr:from>
      <xdr:col>4</xdr:col>
      <xdr:colOff>838200</xdr:colOff>
      <xdr:row>577</xdr:row>
      <xdr:rowOff>361950</xdr:rowOff>
    </xdr:from>
    <xdr:to>
      <xdr:col>4</xdr:col>
      <xdr:colOff>2075795</xdr:colOff>
      <xdr:row>577</xdr:row>
      <xdr:rowOff>1276429</xdr:rowOff>
    </xdr:to>
    <xdr:pic>
      <xdr:nvPicPr>
        <xdr:cNvPr id="787" name="Рисунок 786">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487"/>
        <a:stretch>
          <a:fillRect/>
        </a:stretch>
      </xdr:blipFill>
      <xdr:spPr>
        <a:xfrm>
          <a:off x="8629650" y="1492624650"/>
          <a:ext cx="1237595" cy="914479"/>
        </a:xfrm>
        <a:prstGeom prst="rect">
          <a:avLst/>
        </a:prstGeom>
      </xdr:spPr>
    </xdr:pic>
    <xdr:clientData/>
  </xdr:twoCellAnchor>
  <xdr:twoCellAnchor>
    <xdr:from>
      <xdr:col>4</xdr:col>
      <xdr:colOff>857250</xdr:colOff>
      <xdr:row>578</xdr:row>
      <xdr:rowOff>228600</xdr:rowOff>
    </xdr:from>
    <xdr:to>
      <xdr:col>4</xdr:col>
      <xdr:colOff>2095500</xdr:colOff>
      <xdr:row>578</xdr:row>
      <xdr:rowOff>1447800</xdr:rowOff>
    </xdr:to>
    <xdr:pic>
      <xdr:nvPicPr>
        <xdr:cNvPr id="789" name="Рисунок 788">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488"/>
        <a:stretch>
          <a:fillRect/>
        </a:stretch>
      </xdr:blipFill>
      <xdr:spPr>
        <a:xfrm>
          <a:off x="8648700" y="1494243900"/>
          <a:ext cx="1238250" cy="1219200"/>
        </a:xfrm>
        <a:prstGeom prst="rect">
          <a:avLst/>
        </a:prstGeom>
      </xdr:spPr>
    </xdr:pic>
    <xdr:clientData/>
  </xdr:twoCellAnchor>
  <xdr:twoCellAnchor>
    <xdr:from>
      <xdr:col>4</xdr:col>
      <xdr:colOff>895350</xdr:colOff>
      <xdr:row>579</xdr:row>
      <xdr:rowOff>160636</xdr:rowOff>
    </xdr:from>
    <xdr:to>
      <xdr:col>4</xdr:col>
      <xdr:colOff>2081905</xdr:colOff>
      <xdr:row>579</xdr:row>
      <xdr:rowOff>1393824</xdr:rowOff>
    </xdr:to>
    <xdr:pic>
      <xdr:nvPicPr>
        <xdr:cNvPr id="790" name="Рисунок 789">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489"/>
        <a:stretch>
          <a:fillRect/>
        </a:stretch>
      </xdr:blipFill>
      <xdr:spPr>
        <a:xfrm>
          <a:off x="8686800" y="1495928536"/>
          <a:ext cx="1186555" cy="1233188"/>
        </a:xfrm>
        <a:prstGeom prst="rect">
          <a:avLst/>
        </a:prstGeom>
      </xdr:spPr>
    </xdr:pic>
    <xdr:clientData/>
  </xdr:twoCellAnchor>
  <xdr:twoCellAnchor>
    <xdr:from>
      <xdr:col>4</xdr:col>
      <xdr:colOff>381000</xdr:colOff>
      <xdr:row>580</xdr:row>
      <xdr:rowOff>514350</xdr:rowOff>
    </xdr:from>
    <xdr:to>
      <xdr:col>4</xdr:col>
      <xdr:colOff>2685488</xdr:colOff>
      <xdr:row>580</xdr:row>
      <xdr:rowOff>1337381</xdr:rowOff>
    </xdr:to>
    <xdr:pic>
      <xdr:nvPicPr>
        <xdr:cNvPr id="792" name="Рисунок 791">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490"/>
        <a:stretch>
          <a:fillRect/>
        </a:stretch>
      </xdr:blipFill>
      <xdr:spPr>
        <a:xfrm>
          <a:off x="8172450" y="1498034850"/>
          <a:ext cx="2304488" cy="823031"/>
        </a:xfrm>
        <a:prstGeom prst="rect">
          <a:avLst/>
        </a:prstGeom>
      </xdr:spPr>
    </xdr:pic>
    <xdr:clientData/>
  </xdr:twoCellAnchor>
  <xdr:twoCellAnchor>
    <xdr:from>
      <xdr:col>4</xdr:col>
      <xdr:colOff>794907</xdr:colOff>
      <xdr:row>581</xdr:row>
      <xdr:rowOff>190500</xdr:rowOff>
    </xdr:from>
    <xdr:to>
      <xdr:col>4</xdr:col>
      <xdr:colOff>2190751</xdr:colOff>
      <xdr:row>581</xdr:row>
      <xdr:rowOff>1428750</xdr:rowOff>
    </xdr:to>
    <xdr:pic>
      <xdr:nvPicPr>
        <xdr:cNvPr id="793" name="Рисунок 792">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491"/>
        <a:stretch>
          <a:fillRect/>
        </a:stretch>
      </xdr:blipFill>
      <xdr:spPr>
        <a:xfrm>
          <a:off x="8586357" y="1499463600"/>
          <a:ext cx="1395844" cy="1238250"/>
        </a:xfrm>
        <a:prstGeom prst="rect">
          <a:avLst/>
        </a:prstGeom>
      </xdr:spPr>
    </xdr:pic>
    <xdr:clientData/>
  </xdr:twoCellAnchor>
  <xdr:twoCellAnchor>
    <xdr:from>
      <xdr:col>4</xdr:col>
      <xdr:colOff>438151</xdr:colOff>
      <xdr:row>619</xdr:row>
      <xdr:rowOff>114300</xdr:rowOff>
    </xdr:from>
    <xdr:to>
      <xdr:col>4</xdr:col>
      <xdr:colOff>2438400</xdr:colOff>
      <xdr:row>619</xdr:row>
      <xdr:rowOff>1543050</xdr:rowOff>
    </xdr:to>
    <xdr:pic>
      <xdr:nvPicPr>
        <xdr:cNvPr id="794" name="Рисунок 793">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492"/>
        <a:stretch>
          <a:fillRect/>
        </a:stretch>
      </xdr:blipFill>
      <xdr:spPr>
        <a:xfrm>
          <a:off x="8229601" y="1535334750"/>
          <a:ext cx="2000249" cy="1428750"/>
        </a:xfrm>
        <a:prstGeom prst="rect">
          <a:avLst/>
        </a:prstGeom>
      </xdr:spPr>
    </xdr:pic>
    <xdr:clientData/>
  </xdr:twoCellAnchor>
  <xdr:twoCellAnchor>
    <xdr:from>
      <xdr:col>4</xdr:col>
      <xdr:colOff>647700</xdr:colOff>
      <xdr:row>620</xdr:row>
      <xdr:rowOff>323849</xdr:rowOff>
    </xdr:from>
    <xdr:to>
      <xdr:col>4</xdr:col>
      <xdr:colOff>2457450</xdr:colOff>
      <xdr:row>620</xdr:row>
      <xdr:rowOff>1587948</xdr:rowOff>
    </xdr:to>
    <xdr:pic>
      <xdr:nvPicPr>
        <xdr:cNvPr id="796" name="Рисунок 795">
          <a:extLst>
            <a:ext uri="{FF2B5EF4-FFF2-40B4-BE49-F238E27FC236}">
              <a16:creationId xmlns:a16="http://schemas.microsoft.com/office/drawing/2014/main" id="{00000000-0008-0000-0000-00001C030000}"/>
            </a:ext>
          </a:extLst>
        </xdr:cNvPr>
        <xdr:cNvPicPr>
          <a:picLocks noChangeAspect="1"/>
        </xdr:cNvPicPr>
      </xdr:nvPicPr>
      <xdr:blipFill rotWithShape="1">
        <a:blip xmlns:r="http://schemas.openxmlformats.org/officeDocument/2006/relationships" r:embed="rId493"/>
        <a:srcRect t="17721" b="10127"/>
        <a:stretch/>
      </xdr:blipFill>
      <xdr:spPr>
        <a:xfrm>
          <a:off x="8439150" y="1537258799"/>
          <a:ext cx="1809750" cy="1264099"/>
        </a:xfrm>
        <a:prstGeom prst="rect">
          <a:avLst/>
        </a:prstGeom>
      </xdr:spPr>
    </xdr:pic>
    <xdr:clientData/>
  </xdr:twoCellAnchor>
  <xdr:twoCellAnchor>
    <xdr:from>
      <xdr:col>4</xdr:col>
      <xdr:colOff>685800</xdr:colOff>
      <xdr:row>621</xdr:row>
      <xdr:rowOff>266700</xdr:rowOff>
    </xdr:from>
    <xdr:to>
      <xdr:col>4</xdr:col>
      <xdr:colOff>2209800</xdr:colOff>
      <xdr:row>621</xdr:row>
      <xdr:rowOff>1504950</xdr:rowOff>
    </xdr:to>
    <xdr:pic>
      <xdr:nvPicPr>
        <xdr:cNvPr id="798" name="Рисунок 797">
          <a:extLst>
            <a:ext uri="{FF2B5EF4-FFF2-40B4-BE49-F238E27FC236}">
              <a16:creationId xmlns:a16="http://schemas.microsoft.com/office/drawing/2014/main" id="{00000000-0008-0000-0000-00001E030000}"/>
            </a:ext>
          </a:extLst>
        </xdr:cNvPr>
        <xdr:cNvPicPr>
          <a:picLocks noChangeAspect="1"/>
        </xdr:cNvPicPr>
      </xdr:nvPicPr>
      <xdr:blipFill rotWithShape="1">
        <a:blip xmlns:r="http://schemas.openxmlformats.org/officeDocument/2006/relationships" r:embed="rId494"/>
        <a:srcRect l="7390" t="12987" r="8158" b="9091"/>
        <a:stretch/>
      </xdr:blipFill>
      <xdr:spPr>
        <a:xfrm>
          <a:off x="8477250" y="1538916150"/>
          <a:ext cx="1524000" cy="1238250"/>
        </a:xfrm>
        <a:prstGeom prst="rect">
          <a:avLst/>
        </a:prstGeom>
      </xdr:spPr>
    </xdr:pic>
    <xdr:clientData/>
  </xdr:twoCellAnchor>
  <xdr:twoCellAnchor>
    <xdr:from>
      <xdr:col>4</xdr:col>
      <xdr:colOff>476251</xdr:colOff>
      <xdr:row>622</xdr:row>
      <xdr:rowOff>152400</xdr:rowOff>
    </xdr:from>
    <xdr:to>
      <xdr:col>4</xdr:col>
      <xdr:colOff>2457451</xdr:colOff>
      <xdr:row>622</xdr:row>
      <xdr:rowOff>1619250</xdr:rowOff>
    </xdr:to>
    <xdr:pic>
      <xdr:nvPicPr>
        <xdr:cNvPr id="800" name="Рисунок 799">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495"/>
        <a:stretch>
          <a:fillRect/>
        </a:stretch>
      </xdr:blipFill>
      <xdr:spPr>
        <a:xfrm>
          <a:off x="8267701" y="1540516350"/>
          <a:ext cx="1981200" cy="1466850"/>
        </a:xfrm>
        <a:prstGeom prst="rect">
          <a:avLst/>
        </a:prstGeom>
      </xdr:spPr>
    </xdr:pic>
    <xdr:clientData/>
  </xdr:twoCellAnchor>
  <xdr:twoCellAnchor>
    <xdr:from>
      <xdr:col>4</xdr:col>
      <xdr:colOff>533400</xdr:colOff>
      <xdr:row>623</xdr:row>
      <xdr:rowOff>152400</xdr:rowOff>
    </xdr:from>
    <xdr:to>
      <xdr:col>4</xdr:col>
      <xdr:colOff>2476499</xdr:colOff>
      <xdr:row>623</xdr:row>
      <xdr:rowOff>1619250</xdr:rowOff>
    </xdr:to>
    <xdr:pic>
      <xdr:nvPicPr>
        <xdr:cNvPr id="801" name="Рисунок 800">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496"/>
        <a:stretch>
          <a:fillRect/>
        </a:stretch>
      </xdr:blipFill>
      <xdr:spPr>
        <a:xfrm>
          <a:off x="8324850" y="1542230850"/>
          <a:ext cx="1943099" cy="1466850"/>
        </a:xfrm>
        <a:prstGeom prst="rect">
          <a:avLst/>
        </a:prstGeom>
      </xdr:spPr>
    </xdr:pic>
    <xdr:clientData/>
  </xdr:twoCellAnchor>
  <xdr:twoCellAnchor>
    <xdr:from>
      <xdr:col>4</xdr:col>
      <xdr:colOff>495300</xdr:colOff>
      <xdr:row>624</xdr:row>
      <xdr:rowOff>114300</xdr:rowOff>
    </xdr:from>
    <xdr:to>
      <xdr:col>4</xdr:col>
      <xdr:colOff>2476500</xdr:colOff>
      <xdr:row>624</xdr:row>
      <xdr:rowOff>1619250</xdr:rowOff>
    </xdr:to>
    <xdr:pic>
      <xdr:nvPicPr>
        <xdr:cNvPr id="802" name="Рисунок 801">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497"/>
        <a:stretch>
          <a:fillRect/>
        </a:stretch>
      </xdr:blipFill>
      <xdr:spPr>
        <a:xfrm>
          <a:off x="8286750" y="1543907250"/>
          <a:ext cx="1981200" cy="1504950"/>
        </a:xfrm>
        <a:prstGeom prst="rect">
          <a:avLst/>
        </a:prstGeom>
      </xdr:spPr>
    </xdr:pic>
    <xdr:clientData/>
  </xdr:twoCellAnchor>
  <xdr:twoCellAnchor>
    <xdr:from>
      <xdr:col>4</xdr:col>
      <xdr:colOff>647700</xdr:colOff>
      <xdr:row>625</xdr:row>
      <xdr:rowOff>266700</xdr:rowOff>
    </xdr:from>
    <xdr:to>
      <xdr:col>4</xdr:col>
      <xdr:colOff>2360824</xdr:colOff>
      <xdr:row>625</xdr:row>
      <xdr:rowOff>1562100</xdr:rowOff>
    </xdr:to>
    <xdr:pic>
      <xdr:nvPicPr>
        <xdr:cNvPr id="804" name="Рисунок 803">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498"/>
        <a:stretch>
          <a:fillRect/>
        </a:stretch>
      </xdr:blipFill>
      <xdr:spPr>
        <a:xfrm>
          <a:off x="8439150" y="1545774150"/>
          <a:ext cx="1713124" cy="1295400"/>
        </a:xfrm>
        <a:prstGeom prst="rect">
          <a:avLst/>
        </a:prstGeom>
      </xdr:spPr>
    </xdr:pic>
    <xdr:clientData/>
  </xdr:twoCellAnchor>
  <xdr:twoCellAnchor>
    <xdr:from>
      <xdr:col>4</xdr:col>
      <xdr:colOff>914401</xdr:colOff>
      <xdr:row>662</xdr:row>
      <xdr:rowOff>114300</xdr:rowOff>
    </xdr:from>
    <xdr:to>
      <xdr:col>4</xdr:col>
      <xdr:colOff>2038351</xdr:colOff>
      <xdr:row>662</xdr:row>
      <xdr:rowOff>1123950</xdr:rowOff>
    </xdr:to>
    <xdr:pic>
      <xdr:nvPicPr>
        <xdr:cNvPr id="806" name="Рисунок 805">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499"/>
        <a:stretch>
          <a:fillRect/>
        </a:stretch>
      </xdr:blipFill>
      <xdr:spPr>
        <a:xfrm>
          <a:off x="8705851" y="1575911250"/>
          <a:ext cx="1123950" cy="1009650"/>
        </a:xfrm>
        <a:prstGeom prst="rect">
          <a:avLst/>
        </a:prstGeom>
      </xdr:spPr>
    </xdr:pic>
    <xdr:clientData/>
  </xdr:twoCellAnchor>
  <xdr:twoCellAnchor>
    <xdr:from>
      <xdr:col>4</xdr:col>
      <xdr:colOff>895351</xdr:colOff>
      <xdr:row>663</xdr:row>
      <xdr:rowOff>123524</xdr:rowOff>
    </xdr:from>
    <xdr:to>
      <xdr:col>4</xdr:col>
      <xdr:colOff>2057401</xdr:colOff>
      <xdr:row>663</xdr:row>
      <xdr:rowOff>1104900</xdr:rowOff>
    </xdr:to>
    <xdr:pic>
      <xdr:nvPicPr>
        <xdr:cNvPr id="807" name="Рисунок 806">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500"/>
        <a:stretch>
          <a:fillRect/>
        </a:stretch>
      </xdr:blipFill>
      <xdr:spPr>
        <a:xfrm>
          <a:off x="8686801" y="1577158724"/>
          <a:ext cx="1162050" cy="981376"/>
        </a:xfrm>
        <a:prstGeom prst="rect">
          <a:avLst/>
        </a:prstGeom>
      </xdr:spPr>
    </xdr:pic>
    <xdr:clientData/>
  </xdr:twoCellAnchor>
  <xdr:twoCellAnchor>
    <xdr:from>
      <xdr:col>4</xdr:col>
      <xdr:colOff>914400</xdr:colOff>
      <xdr:row>666</xdr:row>
      <xdr:rowOff>57150</xdr:rowOff>
    </xdr:from>
    <xdr:to>
      <xdr:col>4</xdr:col>
      <xdr:colOff>2114550</xdr:colOff>
      <xdr:row>666</xdr:row>
      <xdr:rowOff>1200150</xdr:rowOff>
    </xdr:to>
    <xdr:pic>
      <xdr:nvPicPr>
        <xdr:cNvPr id="808" name="Рисунок 807">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501"/>
        <a:stretch>
          <a:fillRect/>
        </a:stretch>
      </xdr:blipFill>
      <xdr:spPr>
        <a:xfrm>
          <a:off x="8705850" y="1580807100"/>
          <a:ext cx="1200150" cy="1143000"/>
        </a:xfrm>
        <a:prstGeom prst="rect">
          <a:avLst/>
        </a:prstGeom>
      </xdr:spPr>
    </xdr:pic>
    <xdr:clientData/>
  </xdr:twoCellAnchor>
  <xdr:twoCellAnchor>
    <xdr:from>
      <xdr:col>4</xdr:col>
      <xdr:colOff>609601</xdr:colOff>
      <xdr:row>699</xdr:row>
      <xdr:rowOff>247649</xdr:rowOff>
    </xdr:from>
    <xdr:to>
      <xdr:col>4</xdr:col>
      <xdr:colOff>2286001</xdr:colOff>
      <xdr:row>699</xdr:row>
      <xdr:rowOff>949924</xdr:rowOff>
    </xdr:to>
    <xdr:pic>
      <xdr:nvPicPr>
        <xdr:cNvPr id="810" name="Рисунок 809">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502"/>
        <a:stretch>
          <a:fillRect/>
        </a:stretch>
      </xdr:blipFill>
      <xdr:spPr>
        <a:xfrm>
          <a:off x="8401051" y="1617002099"/>
          <a:ext cx="1676400" cy="702275"/>
        </a:xfrm>
        <a:prstGeom prst="rect">
          <a:avLst/>
        </a:prstGeom>
      </xdr:spPr>
    </xdr:pic>
    <xdr:clientData/>
  </xdr:twoCellAnchor>
  <xdr:twoCellAnchor>
    <xdr:from>
      <xdr:col>4</xdr:col>
      <xdr:colOff>603251</xdr:colOff>
      <xdr:row>700</xdr:row>
      <xdr:rowOff>342901</xdr:rowOff>
    </xdr:from>
    <xdr:to>
      <xdr:col>4</xdr:col>
      <xdr:colOff>2381251</xdr:colOff>
      <xdr:row>700</xdr:row>
      <xdr:rowOff>1009651</xdr:rowOff>
    </xdr:to>
    <xdr:pic>
      <xdr:nvPicPr>
        <xdr:cNvPr id="811" name="Рисунок 810">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503"/>
        <a:stretch>
          <a:fillRect/>
        </a:stretch>
      </xdr:blipFill>
      <xdr:spPr>
        <a:xfrm>
          <a:off x="8394701" y="1618335601"/>
          <a:ext cx="1778000" cy="666750"/>
        </a:xfrm>
        <a:prstGeom prst="rect">
          <a:avLst/>
        </a:prstGeom>
      </xdr:spPr>
    </xdr:pic>
    <xdr:clientData/>
  </xdr:twoCellAnchor>
  <xdr:twoCellAnchor>
    <xdr:from>
      <xdr:col>4</xdr:col>
      <xdr:colOff>609600</xdr:colOff>
      <xdr:row>701</xdr:row>
      <xdr:rowOff>476250</xdr:rowOff>
    </xdr:from>
    <xdr:to>
      <xdr:col>4</xdr:col>
      <xdr:colOff>2475138</xdr:colOff>
      <xdr:row>701</xdr:row>
      <xdr:rowOff>884717</xdr:rowOff>
    </xdr:to>
    <xdr:pic>
      <xdr:nvPicPr>
        <xdr:cNvPr id="813" name="Рисунок 812">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504"/>
        <a:stretch>
          <a:fillRect/>
        </a:stretch>
      </xdr:blipFill>
      <xdr:spPr>
        <a:xfrm>
          <a:off x="8401050" y="1619707200"/>
          <a:ext cx="1865538" cy="408467"/>
        </a:xfrm>
        <a:prstGeom prst="rect">
          <a:avLst/>
        </a:prstGeom>
      </xdr:spPr>
    </xdr:pic>
    <xdr:clientData/>
  </xdr:twoCellAnchor>
  <xdr:twoCellAnchor>
    <xdr:from>
      <xdr:col>4</xdr:col>
      <xdr:colOff>533400</xdr:colOff>
      <xdr:row>702</xdr:row>
      <xdr:rowOff>419100</xdr:rowOff>
    </xdr:from>
    <xdr:to>
      <xdr:col>4</xdr:col>
      <xdr:colOff>2539158</xdr:colOff>
      <xdr:row>702</xdr:row>
      <xdr:rowOff>851954</xdr:rowOff>
    </xdr:to>
    <xdr:pic>
      <xdr:nvPicPr>
        <xdr:cNvPr id="814" name="Рисунок 813">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505"/>
        <a:stretch>
          <a:fillRect/>
        </a:stretch>
      </xdr:blipFill>
      <xdr:spPr>
        <a:xfrm>
          <a:off x="8324850" y="1620888300"/>
          <a:ext cx="2005758" cy="432854"/>
        </a:xfrm>
        <a:prstGeom prst="rect">
          <a:avLst/>
        </a:prstGeom>
      </xdr:spPr>
    </xdr:pic>
    <xdr:clientData/>
  </xdr:twoCellAnchor>
  <xdr:twoCellAnchor>
    <xdr:from>
      <xdr:col>4</xdr:col>
      <xdr:colOff>457200</xdr:colOff>
      <xdr:row>703</xdr:row>
      <xdr:rowOff>476250</xdr:rowOff>
    </xdr:from>
    <xdr:to>
      <xdr:col>4</xdr:col>
      <xdr:colOff>2456861</xdr:colOff>
      <xdr:row>703</xdr:row>
      <xdr:rowOff>890814</xdr:rowOff>
    </xdr:to>
    <xdr:pic>
      <xdr:nvPicPr>
        <xdr:cNvPr id="815" name="Рисунок 814">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506"/>
        <a:stretch>
          <a:fillRect/>
        </a:stretch>
      </xdr:blipFill>
      <xdr:spPr>
        <a:xfrm>
          <a:off x="8248650" y="1622183700"/>
          <a:ext cx="1999661" cy="414564"/>
        </a:xfrm>
        <a:prstGeom prst="rect">
          <a:avLst/>
        </a:prstGeom>
      </xdr:spPr>
    </xdr:pic>
    <xdr:clientData/>
  </xdr:twoCellAnchor>
  <xdr:twoCellAnchor>
    <xdr:from>
      <xdr:col>4</xdr:col>
      <xdr:colOff>819150</xdr:colOff>
      <xdr:row>704</xdr:row>
      <xdr:rowOff>247650</xdr:rowOff>
    </xdr:from>
    <xdr:to>
      <xdr:col>4</xdr:col>
      <xdr:colOff>2172579</xdr:colOff>
      <xdr:row>704</xdr:row>
      <xdr:rowOff>895350</xdr:rowOff>
    </xdr:to>
    <xdr:pic>
      <xdr:nvPicPr>
        <xdr:cNvPr id="816" name="Рисунок 815">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507"/>
        <a:stretch>
          <a:fillRect/>
        </a:stretch>
      </xdr:blipFill>
      <xdr:spPr>
        <a:xfrm>
          <a:off x="8610600" y="1623193350"/>
          <a:ext cx="1353429" cy="647700"/>
        </a:xfrm>
        <a:prstGeom prst="rect">
          <a:avLst/>
        </a:prstGeom>
      </xdr:spPr>
    </xdr:pic>
    <xdr:clientData/>
  </xdr:twoCellAnchor>
  <xdr:twoCellAnchor>
    <xdr:from>
      <xdr:col>4</xdr:col>
      <xdr:colOff>819150</xdr:colOff>
      <xdr:row>705</xdr:row>
      <xdr:rowOff>285750</xdr:rowOff>
    </xdr:from>
    <xdr:to>
      <xdr:col>4</xdr:col>
      <xdr:colOff>2172579</xdr:colOff>
      <xdr:row>705</xdr:row>
      <xdr:rowOff>914400</xdr:rowOff>
    </xdr:to>
    <xdr:pic>
      <xdr:nvPicPr>
        <xdr:cNvPr id="817" name="Рисунок 816">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508"/>
        <a:stretch>
          <a:fillRect/>
        </a:stretch>
      </xdr:blipFill>
      <xdr:spPr>
        <a:xfrm>
          <a:off x="8610600" y="1624469700"/>
          <a:ext cx="1353429" cy="628650"/>
        </a:xfrm>
        <a:prstGeom prst="rect">
          <a:avLst/>
        </a:prstGeom>
      </xdr:spPr>
    </xdr:pic>
    <xdr:clientData/>
  </xdr:twoCellAnchor>
  <xdr:twoCellAnchor>
    <xdr:from>
      <xdr:col>4</xdr:col>
      <xdr:colOff>781050</xdr:colOff>
      <xdr:row>706</xdr:row>
      <xdr:rowOff>266700</xdr:rowOff>
    </xdr:from>
    <xdr:to>
      <xdr:col>4</xdr:col>
      <xdr:colOff>2134479</xdr:colOff>
      <xdr:row>706</xdr:row>
      <xdr:rowOff>876300</xdr:rowOff>
    </xdr:to>
    <xdr:pic>
      <xdr:nvPicPr>
        <xdr:cNvPr id="819" name="Рисунок 818">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509"/>
        <a:stretch>
          <a:fillRect/>
        </a:stretch>
      </xdr:blipFill>
      <xdr:spPr>
        <a:xfrm>
          <a:off x="8572500" y="1625688900"/>
          <a:ext cx="1353429" cy="609600"/>
        </a:xfrm>
        <a:prstGeom prst="rect">
          <a:avLst/>
        </a:prstGeom>
      </xdr:spPr>
    </xdr:pic>
    <xdr:clientData/>
  </xdr:twoCellAnchor>
  <xdr:twoCellAnchor>
    <xdr:from>
      <xdr:col>4</xdr:col>
      <xdr:colOff>609600</xdr:colOff>
      <xdr:row>707</xdr:row>
      <xdr:rowOff>571500</xdr:rowOff>
    </xdr:from>
    <xdr:to>
      <xdr:col>4</xdr:col>
      <xdr:colOff>2305050</xdr:colOff>
      <xdr:row>707</xdr:row>
      <xdr:rowOff>774954</xdr:rowOff>
    </xdr:to>
    <xdr:pic>
      <xdr:nvPicPr>
        <xdr:cNvPr id="821" name="Рисунок 820">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510"/>
        <a:stretch>
          <a:fillRect/>
        </a:stretch>
      </xdr:blipFill>
      <xdr:spPr>
        <a:xfrm>
          <a:off x="8401050" y="1627231950"/>
          <a:ext cx="1695450" cy="203454"/>
        </a:xfrm>
        <a:prstGeom prst="rect">
          <a:avLst/>
        </a:prstGeom>
      </xdr:spPr>
    </xdr:pic>
    <xdr:clientData/>
  </xdr:twoCellAnchor>
  <xdr:twoCellAnchor>
    <xdr:from>
      <xdr:col>4</xdr:col>
      <xdr:colOff>400050</xdr:colOff>
      <xdr:row>708</xdr:row>
      <xdr:rowOff>533400</xdr:rowOff>
    </xdr:from>
    <xdr:to>
      <xdr:col>4</xdr:col>
      <xdr:colOff>2478966</xdr:colOff>
      <xdr:row>708</xdr:row>
      <xdr:rowOff>838226</xdr:rowOff>
    </xdr:to>
    <xdr:pic>
      <xdr:nvPicPr>
        <xdr:cNvPr id="822" name="Рисунок 821">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511"/>
        <a:stretch>
          <a:fillRect/>
        </a:stretch>
      </xdr:blipFill>
      <xdr:spPr>
        <a:xfrm>
          <a:off x="8191500" y="1628432100"/>
          <a:ext cx="2078916" cy="304826"/>
        </a:xfrm>
        <a:prstGeom prst="rect">
          <a:avLst/>
        </a:prstGeom>
      </xdr:spPr>
    </xdr:pic>
    <xdr:clientData/>
  </xdr:twoCellAnchor>
  <xdr:twoCellAnchor>
    <xdr:from>
      <xdr:col>4</xdr:col>
      <xdr:colOff>304800</xdr:colOff>
      <xdr:row>709</xdr:row>
      <xdr:rowOff>552450</xdr:rowOff>
    </xdr:from>
    <xdr:to>
      <xdr:col>4</xdr:col>
      <xdr:colOff>2584902</xdr:colOff>
      <xdr:row>709</xdr:row>
      <xdr:rowOff>704863</xdr:rowOff>
    </xdr:to>
    <xdr:pic>
      <xdr:nvPicPr>
        <xdr:cNvPr id="823" name="Рисунок 822">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512"/>
        <a:stretch>
          <a:fillRect/>
        </a:stretch>
      </xdr:blipFill>
      <xdr:spPr>
        <a:xfrm>
          <a:off x="8096250" y="1629689400"/>
          <a:ext cx="2280102" cy="152413"/>
        </a:xfrm>
        <a:prstGeom prst="rect">
          <a:avLst/>
        </a:prstGeom>
      </xdr:spPr>
    </xdr:pic>
    <xdr:clientData/>
  </xdr:twoCellAnchor>
  <xdr:twoCellAnchor>
    <xdr:from>
      <xdr:col>4</xdr:col>
      <xdr:colOff>114300</xdr:colOff>
      <xdr:row>710</xdr:row>
      <xdr:rowOff>552450</xdr:rowOff>
    </xdr:from>
    <xdr:to>
      <xdr:col>4</xdr:col>
      <xdr:colOff>2699228</xdr:colOff>
      <xdr:row>710</xdr:row>
      <xdr:rowOff>784118</xdr:rowOff>
    </xdr:to>
    <xdr:pic>
      <xdr:nvPicPr>
        <xdr:cNvPr id="824" name="Рисунок 823">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513"/>
        <a:stretch>
          <a:fillRect/>
        </a:stretch>
      </xdr:blipFill>
      <xdr:spPr>
        <a:xfrm>
          <a:off x="7905750" y="1630927650"/>
          <a:ext cx="2584928" cy="231668"/>
        </a:xfrm>
        <a:prstGeom prst="rect">
          <a:avLst/>
        </a:prstGeom>
      </xdr:spPr>
    </xdr:pic>
    <xdr:clientData/>
  </xdr:twoCellAnchor>
  <xdr:twoCellAnchor>
    <xdr:from>
      <xdr:col>4</xdr:col>
      <xdr:colOff>190500</xdr:colOff>
      <xdr:row>711</xdr:row>
      <xdr:rowOff>476250</xdr:rowOff>
    </xdr:from>
    <xdr:to>
      <xdr:col>4</xdr:col>
      <xdr:colOff>2720559</xdr:colOff>
      <xdr:row>711</xdr:row>
      <xdr:rowOff>732304</xdr:rowOff>
    </xdr:to>
    <xdr:pic>
      <xdr:nvPicPr>
        <xdr:cNvPr id="826" name="Рисунок 825">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514"/>
        <a:stretch>
          <a:fillRect/>
        </a:stretch>
      </xdr:blipFill>
      <xdr:spPr>
        <a:xfrm>
          <a:off x="7981950" y="1632089700"/>
          <a:ext cx="2530059" cy="256054"/>
        </a:xfrm>
        <a:prstGeom prst="rect">
          <a:avLst/>
        </a:prstGeom>
      </xdr:spPr>
    </xdr:pic>
    <xdr:clientData/>
  </xdr:twoCellAnchor>
  <xdr:twoCellAnchor>
    <xdr:from>
      <xdr:col>4</xdr:col>
      <xdr:colOff>571500</xdr:colOff>
      <xdr:row>713</xdr:row>
      <xdr:rowOff>361950</xdr:rowOff>
    </xdr:from>
    <xdr:to>
      <xdr:col>4</xdr:col>
      <xdr:colOff>2113922</xdr:colOff>
      <xdr:row>713</xdr:row>
      <xdr:rowOff>971603</xdr:rowOff>
    </xdr:to>
    <xdr:pic>
      <xdr:nvPicPr>
        <xdr:cNvPr id="828" name="Рисунок 827">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515"/>
        <a:stretch>
          <a:fillRect/>
        </a:stretch>
      </xdr:blipFill>
      <xdr:spPr>
        <a:xfrm>
          <a:off x="8362950" y="1633747050"/>
          <a:ext cx="1542422" cy="609653"/>
        </a:xfrm>
        <a:prstGeom prst="rect">
          <a:avLst/>
        </a:prstGeom>
      </xdr:spPr>
    </xdr:pic>
    <xdr:clientData/>
  </xdr:twoCellAnchor>
  <xdr:twoCellAnchor>
    <xdr:from>
      <xdr:col>4</xdr:col>
      <xdr:colOff>609600</xdr:colOff>
      <xdr:row>714</xdr:row>
      <xdr:rowOff>381000</xdr:rowOff>
    </xdr:from>
    <xdr:to>
      <xdr:col>4</xdr:col>
      <xdr:colOff>2286145</xdr:colOff>
      <xdr:row>714</xdr:row>
      <xdr:rowOff>899205</xdr:rowOff>
    </xdr:to>
    <xdr:pic>
      <xdr:nvPicPr>
        <xdr:cNvPr id="829" name="Рисунок 828">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516"/>
        <a:stretch>
          <a:fillRect/>
        </a:stretch>
      </xdr:blipFill>
      <xdr:spPr>
        <a:xfrm>
          <a:off x="8401050" y="1635004350"/>
          <a:ext cx="1676545" cy="518205"/>
        </a:xfrm>
        <a:prstGeom prst="rect">
          <a:avLst/>
        </a:prstGeom>
      </xdr:spPr>
    </xdr:pic>
    <xdr:clientData/>
  </xdr:twoCellAnchor>
  <xdr:twoCellAnchor>
    <xdr:from>
      <xdr:col>4</xdr:col>
      <xdr:colOff>552450</xdr:colOff>
      <xdr:row>715</xdr:row>
      <xdr:rowOff>342900</xdr:rowOff>
    </xdr:from>
    <xdr:to>
      <xdr:col>4</xdr:col>
      <xdr:colOff>2387505</xdr:colOff>
      <xdr:row>715</xdr:row>
      <xdr:rowOff>818429</xdr:rowOff>
    </xdr:to>
    <xdr:pic>
      <xdr:nvPicPr>
        <xdr:cNvPr id="830" name="Рисунок 829">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517"/>
        <a:stretch>
          <a:fillRect/>
        </a:stretch>
      </xdr:blipFill>
      <xdr:spPr>
        <a:xfrm>
          <a:off x="8343900" y="1636204500"/>
          <a:ext cx="1835055" cy="475529"/>
        </a:xfrm>
        <a:prstGeom prst="rect">
          <a:avLst/>
        </a:prstGeom>
      </xdr:spPr>
    </xdr:pic>
    <xdr:clientData/>
  </xdr:twoCellAnchor>
  <xdr:twoCellAnchor>
    <xdr:from>
      <xdr:col>4</xdr:col>
      <xdr:colOff>742950</xdr:colOff>
      <xdr:row>716</xdr:row>
      <xdr:rowOff>190500</xdr:rowOff>
    </xdr:from>
    <xdr:to>
      <xdr:col>4</xdr:col>
      <xdr:colOff>2090283</xdr:colOff>
      <xdr:row>716</xdr:row>
      <xdr:rowOff>952566</xdr:rowOff>
    </xdr:to>
    <xdr:pic>
      <xdr:nvPicPr>
        <xdr:cNvPr id="1024" name="Рисунок 1023">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518"/>
        <a:stretch>
          <a:fillRect/>
        </a:stretch>
      </xdr:blipFill>
      <xdr:spPr>
        <a:xfrm>
          <a:off x="8534400" y="1637290350"/>
          <a:ext cx="1347333" cy="762066"/>
        </a:xfrm>
        <a:prstGeom prst="rect">
          <a:avLst/>
        </a:prstGeom>
      </xdr:spPr>
    </xdr:pic>
    <xdr:clientData/>
  </xdr:twoCellAnchor>
  <xdr:twoCellAnchor>
    <xdr:from>
      <xdr:col>4</xdr:col>
      <xdr:colOff>742950</xdr:colOff>
      <xdr:row>717</xdr:row>
      <xdr:rowOff>152399</xdr:rowOff>
    </xdr:from>
    <xdr:to>
      <xdr:col>4</xdr:col>
      <xdr:colOff>2286879</xdr:colOff>
      <xdr:row>717</xdr:row>
      <xdr:rowOff>912996</xdr:rowOff>
    </xdr:to>
    <xdr:pic>
      <xdr:nvPicPr>
        <xdr:cNvPr id="1025" name="Рисунок 1024">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519"/>
        <a:stretch>
          <a:fillRect/>
        </a:stretch>
      </xdr:blipFill>
      <xdr:spPr>
        <a:xfrm>
          <a:off x="8534400" y="1638490499"/>
          <a:ext cx="1543929" cy="760597"/>
        </a:xfrm>
        <a:prstGeom prst="rect">
          <a:avLst/>
        </a:prstGeom>
      </xdr:spPr>
    </xdr:pic>
    <xdr:clientData/>
  </xdr:twoCellAnchor>
  <xdr:twoCellAnchor>
    <xdr:from>
      <xdr:col>4</xdr:col>
      <xdr:colOff>781050</xdr:colOff>
      <xdr:row>718</xdr:row>
      <xdr:rowOff>133350</xdr:rowOff>
    </xdr:from>
    <xdr:to>
      <xdr:col>4</xdr:col>
      <xdr:colOff>2267829</xdr:colOff>
      <xdr:row>718</xdr:row>
      <xdr:rowOff>910225</xdr:rowOff>
    </xdr:to>
    <xdr:pic>
      <xdr:nvPicPr>
        <xdr:cNvPr id="1026" name="Рисунок 1025">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520"/>
        <a:stretch>
          <a:fillRect/>
        </a:stretch>
      </xdr:blipFill>
      <xdr:spPr>
        <a:xfrm>
          <a:off x="8572500" y="1639709700"/>
          <a:ext cx="1486779" cy="776875"/>
        </a:xfrm>
        <a:prstGeom prst="rect">
          <a:avLst/>
        </a:prstGeom>
      </xdr:spPr>
    </xdr:pic>
    <xdr:clientData/>
  </xdr:twoCellAnchor>
  <xdr:twoCellAnchor>
    <xdr:from>
      <xdr:col>4</xdr:col>
      <xdr:colOff>95250</xdr:colOff>
      <xdr:row>719</xdr:row>
      <xdr:rowOff>457200</xdr:rowOff>
    </xdr:from>
    <xdr:to>
      <xdr:col>4</xdr:col>
      <xdr:colOff>2808205</xdr:colOff>
      <xdr:row>719</xdr:row>
      <xdr:rowOff>737640</xdr:rowOff>
    </xdr:to>
    <xdr:pic>
      <xdr:nvPicPr>
        <xdr:cNvPr id="1027" name="Рисунок 1026">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521"/>
        <a:stretch>
          <a:fillRect/>
        </a:stretch>
      </xdr:blipFill>
      <xdr:spPr>
        <a:xfrm>
          <a:off x="7886700" y="1641271800"/>
          <a:ext cx="2712955" cy="280440"/>
        </a:xfrm>
        <a:prstGeom prst="rect">
          <a:avLst/>
        </a:prstGeom>
      </xdr:spPr>
    </xdr:pic>
    <xdr:clientData/>
  </xdr:twoCellAnchor>
  <xdr:twoCellAnchor>
    <xdr:from>
      <xdr:col>4</xdr:col>
      <xdr:colOff>95250</xdr:colOff>
      <xdr:row>720</xdr:row>
      <xdr:rowOff>514350</xdr:rowOff>
    </xdr:from>
    <xdr:to>
      <xdr:col>4</xdr:col>
      <xdr:colOff>2759433</xdr:colOff>
      <xdr:row>720</xdr:row>
      <xdr:rowOff>678956</xdr:rowOff>
    </xdr:to>
    <xdr:pic>
      <xdr:nvPicPr>
        <xdr:cNvPr id="1028" name="Рисунок 1027">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522"/>
        <a:stretch>
          <a:fillRect/>
        </a:stretch>
      </xdr:blipFill>
      <xdr:spPr>
        <a:xfrm>
          <a:off x="7886700" y="1642567200"/>
          <a:ext cx="2664183" cy="164606"/>
        </a:xfrm>
        <a:prstGeom prst="rect">
          <a:avLst/>
        </a:prstGeom>
      </xdr:spPr>
    </xdr:pic>
    <xdr:clientData/>
  </xdr:twoCellAnchor>
  <xdr:twoCellAnchor>
    <xdr:from>
      <xdr:col>4</xdr:col>
      <xdr:colOff>152400</xdr:colOff>
      <xdr:row>723</xdr:row>
      <xdr:rowOff>590550</xdr:rowOff>
    </xdr:from>
    <xdr:to>
      <xdr:col>4</xdr:col>
      <xdr:colOff>2731232</xdr:colOff>
      <xdr:row>723</xdr:row>
      <xdr:rowOff>730770</xdr:rowOff>
    </xdr:to>
    <xdr:pic>
      <xdr:nvPicPr>
        <xdr:cNvPr id="1030" name="Рисунок 1029">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523"/>
        <a:stretch>
          <a:fillRect/>
        </a:stretch>
      </xdr:blipFill>
      <xdr:spPr>
        <a:xfrm>
          <a:off x="7943850" y="1643881650"/>
          <a:ext cx="2578832" cy="140220"/>
        </a:xfrm>
        <a:prstGeom prst="rect">
          <a:avLst/>
        </a:prstGeom>
      </xdr:spPr>
    </xdr:pic>
    <xdr:clientData/>
  </xdr:twoCellAnchor>
  <xdr:twoCellAnchor>
    <xdr:from>
      <xdr:col>4</xdr:col>
      <xdr:colOff>920751</xdr:colOff>
      <xdr:row>731</xdr:row>
      <xdr:rowOff>346075</xdr:rowOff>
    </xdr:from>
    <xdr:to>
      <xdr:col>4</xdr:col>
      <xdr:colOff>1905001</xdr:colOff>
      <xdr:row>731</xdr:row>
      <xdr:rowOff>965201</xdr:rowOff>
    </xdr:to>
    <xdr:pic>
      <xdr:nvPicPr>
        <xdr:cNvPr id="263" name="Рисунок 262">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524"/>
        <a:stretch>
          <a:fillRect/>
        </a:stretch>
      </xdr:blipFill>
      <xdr:spPr>
        <a:xfrm>
          <a:off x="8712201" y="1651638175"/>
          <a:ext cx="984250" cy="619126"/>
        </a:xfrm>
        <a:prstGeom prst="rect">
          <a:avLst/>
        </a:prstGeom>
      </xdr:spPr>
    </xdr:pic>
    <xdr:clientData/>
  </xdr:twoCellAnchor>
  <xdr:twoCellAnchor>
    <xdr:from>
      <xdr:col>4</xdr:col>
      <xdr:colOff>873125</xdr:colOff>
      <xdr:row>732</xdr:row>
      <xdr:rowOff>292100</xdr:rowOff>
    </xdr:from>
    <xdr:to>
      <xdr:col>4</xdr:col>
      <xdr:colOff>1903677</xdr:colOff>
      <xdr:row>732</xdr:row>
      <xdr:rowOff>942975</xdr:rowOff>
    </xdr:to>
    <xdr:pic>
      <xdr:nvPicPr>
        <xdr:cNvPr id="264" name="Рисунок 263">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525"/>
        <a:stretch>
          <a:fillRect/>
        </a:stretch>
      </xdr:blipFill>
      <xdr:spPr>
        <a:xfrm>
          <a:off x="8664575" y="1652822450"/>
          <a:ext cx="1030552" cy="650875"/>
        </a:xfrm>
        <a:prstGeom prst="rect">
          <a:avLst/>
        </a:prstGeom>
      </xdr:spPr>
    </xdr:pic>
    <xdr:clientData/>
  </xdr:twoCellAnchor>
  <xdr:twoCellAnchor>
    <xdr:from>
      <xdr:col>4</xdr:col>
      <xdr:colOff>635000</xdr:colOff>
      <xdr:row>736</xdr:row>
      <xdr:rowOff>377825</xdr:rowOff>
    </xdr:from>
    <xdr:to>
      <xdr:col>4</xdr:col>
      <xdr:colOff>2122553</xdr:colOff>
      <xdr:row>736</xdr:row>
      <xdr:rowOff>885825</xdr:rowOff>
    </xdr:to>
    <xdr:pic>
      <xdr:nvPicPr>
        <xdr:cNvPr id="265" name="Рисунок 264">
          <a:extLst>
            <a:ext uri="{FF2B5EF4-FFF2-40B4-BE49-F238E27FC236}">
              <a16:creationId xmlns:a16="http://schemas.microsoft.com/office/drawing/2014/main" id="{00000000-0008-0000-0000-000009010000}"/>
            </a:ext>
          </a:extLst>
        </xdr:cNvPr>
        <xdr:cNvPicPr>
          <a:picLocks noChangeAspect="1"/>
        </xdr:cNvPicPr>
      </xdr:nvPicPr>
      <xdr:blipFill rotWithShape="1">
        <a:blip xmlns:r="http://schemas.openxmlformats.org/officeDocument/2006/relationships" r:embed="rId526"/>
        <a:srcRect t="24561" b="19298"/>
        <a:stretch/>
      </xdr:blipFill>
      <xdr:spPr>
        <a:xfrm>
          <a:off x="8426450" y="1654698875"/>
          <a:ext cx="1487553" cy="508000"/>
        </a:xfrm>
        <a:prstGeom prst="rect">
          <a:avLst/>
        </a:prstGeom>
      </xdr:spPr>
    </xdr:pic>
    <xdr:clientData/>
  </xdr:twoCellAnchor>
  <xdr:twoCellAnchor>
    <xdr:from>
      <xdr:col>4</xdr:col>
      <xdr:colOff>666750</xdr:colOff>
      <xdr:row>737</xdr:row>
      <xdr:rowOff>365125</xdr:rowOff>
    </xdr:from>
    <xdr:to>
      <xdr:col>4</xdr:col>
      <xdr:colOff>2154303</xdr:colOff>
      <xdr:row>737</xdr:row>
      <xdr:rowOff>877233</xdr:rowOff>
    </xdr:to>
    <xdr:pic>
      <xdr:nvPicPr>
        <xdr:cNvPr id="269" name="Рисунок 268">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527"/>
        <a:stretch>
          <a:fillRect/>
        </a:stretch>
      </xdr:blipFill>
      <xdr:spPr>
        <a:xfrm>
          <a:off x="8458200" y="1655924425"/>
          <a:ext cx="1487553" cy="512108"/>
        </a:xfrm>
        <a:prstGeom prst="rect">
          <a:avLst/>
        </a:prstGeom>
      </xdr:spPr>
    </xdr:pic>
    <xdr:clientData/>
  </xdr:twoCellAnchor>
  <xdr:twoCellAnchor>
    <xdr:from>
      <xdr:col>4</xdr:col>
      <xdr:colOff>762001</xdr:colOff>
      <xdr:row>757</xdr:row>
      <xdr:rowOff>216668</xdr:rowOff>
    </xdr:from>
    <xdr:to>
      <xdr:col>4</xdr:col>
      <xdr:colOff>2047875</xdr:colOff>
      <xdr:row>757</xdr:row>
      <xdr:rowOff>891671</xdr:rowOff>
    </xdr:to>
    <xdr:pic>
      <xdr:nvPicPr>
        <xdr:cNvPr id="276" name="Рисунок 275">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528"/>
        <a:stretch>
          <a:fillRect/>
        </a:stretch>
      </xdr:blipFill>
      <xdr:spPr>
        <a:xfrm>
          <a:off x="8553451" y="1667586968"/>
          <a:ext cx="1285874" cy="675003"/>
        </a:xfrm>
        <a:prstGeom prst="rect">
          <a:avLst/>
        </a:prstGeom>
      </xdr:spPr>
    </xdr:pic>
    <xdr:clientData/>
  </xdr:twoCellAnchor>
  <xdr:twoCellAnchor>
    <xdr:from>
      <xdr:col>4</xdr:col>
      <xdr:colOff>857250</xdr:colOff>
      <xdr:row>758</xdr:row>
      <xdr:rowOff>234951</xdr:rowOff>
    </xdr:from>
    <xdr:to>
      <xdr:col>4</xdr:col>
      <xdr:colOff>1942493</xdr:colOff>
      <xdr:row>758</xdr:row>
      <xdr:rowOff>955172</xdr:rowOff>
    </xdr:to>
    <xdr:pic>
      <xdr:nvPicPr>
        <xdr:cNvPr id="277" name="Рисунок 276">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529"/>
        <a:stretch>
          <a:fillRect/>
        </a:stretch>
      </xdr:blipFill>
      <xdr:spPr>
        <a:xfrm>
          <a:off x="8648700" y="1668843501"/>
          <a:ext cx="1085243" cy="720221"/>
        </a:xfrm>
        <a:prstGeom prst="rect">
          <a:avLst/>
        </a:prstGeom>
      </xdr:spPr>
    </xdr:pic>
    <xdr:clientData/>
  </xdr:twoCellAnchor>
  <xdr:twoCellAnchor>
    <xdr:from>
      <xdr:col>4</xdr:col>
      <xdr:colOff>825500</xdr:colOff>
      <xdr:row>759</xdr:row>
      <xdr:rowOff>241301</xdr:rowOff>
    </xdr:from>
    <xdr:to>
      <xdr:col>4</xdr:col>
      <xdr:colOff>1984374</xdr:colOff>
      <xdr:row>759</xdr:row>
      <xdr:rowOff>907095</xdr:rowOff>
    </xdr:to>
    <xdr:pic>
      <xdr:nvPicPr>
        <xdr:cNvPr id="278" name="Рисунок 277">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529"/>
        <a:stretch>
          <a:fillRect/>
        </a:stretch>
      </xdr:blipFill>
      <xdr:spPr>
        <a:xfrm>
          <a:off x="8616950" y="1670088101"/>
          <a:ext cx="1158874" cy="665794"/>
        </a:xfrm>
        <a:prstGeom prst="rect">
          <a:avLst/>
        </a:prstGeom>
      </xdr:spPr>
    </xdr:pic>
    <xdr:clientData/>
  </xdr:twoCellAnchor>
  <xdr:twoCellAnchor>
    <xdr:from>
      <xdr:col>4</xdr:col>
      <xdr:colOff>793751</xdr:colOff>
      <xdr:row>761</xdr:row>
      <xdr:rowOff>295787</xdr:rowOff>
    </xdr:from>
    <xdr:to>
      <xdr:col>4</xdr:col>
      <xdr:colOff>1968500</xdr:colOff>
      <xdr:row>761</xdr:row>
      <xdr:rowOff>977900</xdr:rowOff>
    </xdr:to>
    <xdr:pic>
      <xdr:nvPicPr>
        <xdr:cNvPr id="279" name="Рисунок 278">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530"/>
        <a:stretch>
          <a:fillRect/>
        </a:stretch>
      </xdr:blipFill>
      <xdr:spPr>
        <a:xfrm>
          <a:off x="8585201" y="1672619087"/>
          <a:ext cx="1174749" cy="682113"/>
        </a:xfrm>
        <a:prstGeom prst="rect">
          <a:avLst/>
        </a:prstGeom>
      </xdr:spPr>
    </xdr:pic>
    <xdr:clientData/>
  </xdr:twoCellAnchor>
  <xdr:twoCellAnchor>
    <xdr:from>
      <xdr:col>4</xdr:col>
      <xdr:colOff>793751</xdr:colOff>
      <xdr:row>760</xdr:row>
      <xdr:rowOff>203200</xdr:rowOff>
    </xdr:from>
    <xdr:to>
      <xdr:col>4</xdr:col>
      <xdr:colOff>2047875</xdr:colOff>
      <xdr:row>760</xdr:row>
      <xdr:rowOff>949438</xdr:rowOff>
    </xdr:to>
    <xdr:pic>
      <xdr:nvPicPr>
        <xdr:cNvPr id="280" name="Рисунок 279">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531"/>
        <a:stretch>
          <a:fillRect/>
        </a:stretch>
      </xdr:blipFill>
      <xdr:spPr>
        <a:xfrm>
          <a:off x="8585201" y="1671288250"/>
          <a:ext cx="1254124" cy="746238"/>
        </a:xfrm>
        <a:prstGeom prst="rect">
          <a:avLst/>
        </a:prstGeom>
      </xdr:spPr>
    </xdr:pic>
    <xdr:clientData/>
  </xdr:twoCellAnchor>
  <xdr:twoCellAnchor>
    <xdr:from>
      <xdr:col>4</xdr:col>
      <xdr:colOff>809625</xdr:colOff>
      <xdr:row>762</xdr:row>
      <xdr:rowOff>174625</xdr:rowOff>
    </xdr:from>
    <xdr:to>
      <xdr:col>4</xdr:col>
      <xdr:colOff>2032000</xdr:colOff>
      <xdr:row>762</xdr:row>
      <xdr:rowOff>1026037</xdr:rowOff>
    </xdr:to>
    <xdr:pic>
      <xdr:nvPicPr>
        <xdr:cNvPr id="282" name="Рисунок 281">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532"/>
        <a:stretch>
          <a:fillRect/>
        </a:stretch>
      </xdr:blipFill>
      <xdr:spPr>
        <a:xfrm>
          <a:off x="8601075" y="1673736175"/>
          <a:ext cx="1222375" cy="851412"/>
        </a:xfrm>
        <a:prstGeom prst="rect">
          <a:avLst/>
        </a:prstGeom>
      </xdr:spPr>
    </xdr:pic>
    <xdr:clientData/>
  </xdr:twoCellAnchor>
  <xdr:twoCellAnchor>
    <xdr:from>
      <xdr:col>4</xdr:col>
      <xdr:colOff>809625</xdr:colOff>
      <xdr:row>763</xdr:row>
      <xdr:rowOff>63500</xdr:rowOff>
    </xdr:from>
    <xdr:to>
      <xdr:col>4</xdr:col>
      <xdr:colOff>2095500</xdr:colOff>
      <xdr:row>763</xdr:row>
      <xdr:rowOff>914912</xdr:rowOff>
    </xdr:to>
    <xdr:pic>
      <xdr:nvPicPr>
        <xdr:cNvPr id="284" name="Рисунок 283">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532"/>
        <a:stretch>
          <a:fillRect/>
        </a:stretch>
      </xdr:blipFill>
      <xdr:spPr>
        <a:xfrm>
          <a:off x="8601075" y="1674863300"/>
          <a:ext cx="1285875" cy="851412"/>
        </a:xfrm>
        <a:prstGeom prst="rect">
          <a:avLst/>
        </a:prstGeom>
      </xdr:spPr>
    </xdr:pic>
    <xdr:clientData/>
  </xdr:twoCellAnchor>
  <xdr:twoCellAnchor>
    <xdr:from>
      <xdr:col>4</xdr:col>
      <xdr:colOff>777875</xdr:colOff>
      <xdr:row>764</xdr:row>
      <xdr:rowOff>79375</xdr:rowOff>
    </xdr:from>
    <xdr:to>
      <xdr:col>4</xdr:col>
      <xdr:colOff>2064242</xdr:colOff>
      <xdr:row>764</xdr:row>
      <xdr:rowOff>932889</xdr:rowOff>
    </xdr:to>
    <xdr:pic>
      <xdr:nvPicPr>
        <xdr:cNvPr id="285" name="Рисунок 284">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533"/>
        <a:stretch>
          <a:fillRect/>
        </a:stretch>
      </xdr:blipFill>
      <xdr:spPr>
        <a:xfrm>
          <a:off x="8569325" y="1676117425"/>
          <a:ext cx="1286367" cy="853514"/>
        </a:xfrm>
        <a:prstGeom prst="rect">
          <a:avLst/>
        </a:prstGeom>
      </xdr:spPr>
    </xdr:pic>
    <xdr:clientData/>
  </xdr:twoCellAnchor>
  <xdr:twoCellAnchor>
    <xdr:from>
      <xdr:col>4</xdr:col>
      <xdr:colOff>809625</xdr:colOff>
      <xdr:row>765</xdr:row>
      <xdr:rowOff>174625</xdr:rowOff>
    </xdr:from>
    <xdr:to>
      <xdr:col>4</xdr:col>
      <xdr:colOff>2095992</xdr:colOff>
      <xdr:row>765</xdr:row>
      <xdr:rowOff>1028139</xdr:rowOff>
    </xdr:to>
    <xdr:pic>
      <xdr:nvPicPr>
        <xdr:cNvPr id="287" name="Рисунок 286">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533"/>
        <a:stretch>
          <a:fillRect/>
        </a:stretch>
      </xdr:blipFill>
      <xdr:spPr>
        <a:xfrm>
          <a:off x="8601075" y="1677450925"/>
          <a:ext cx="1286367" cy="853514"/>
        </a:xfrm>
        <a:prstGeom prst="rect">
          <a:avLst/>
        </a:prstGeom>
      </xdr:spPr>
    </xdr:pic>
    <xdr:clientData/>
  </xdr:twoCellAnchor>
  <xdr:twoCellAnchor>
    <xdr:from>
      <xdr:col>4</xdr:col>
      <xdr:colOff>965200</xdr:colOff>
      <xdr:row>881</xdr:row>
      <xdr:rowOff>82551</xdr:rowOff>
    </xdr:from>
    <xdr:to>
      <xdr:col>4</xdr:col>
      <xdr:colOff>1965855</xdr:colOff>
      <xdr:row>881</xdr:row>
      <xdr:rowOff>1066801</xdr:rowOff>
    </xdr:to>
    <xdr:pic>
      <xdr:nvPicPr>
        <xdr:cNvPr id="343" name="Рисунок 342">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534"/>
        <a:stretch>
          <a:fillRect/>
        </a:stretch>
      </xdr:blipFill>
      <xdr:spPr>
        <a:xfrm>
          <a:off x="8756650" y="1755635301"/>
          <a:ext cx="1000655" cy="984250"/>
        </a:xfrm>
        <a:prstGeom prst="rect">
          <a:avLst/>
        </a:prstGeom>
      </xdr:spPr>
    </xdr:pic>
    <xdr:clientData/>
  </xdr:twoCellAnchor>
  <xdr:twoCellAnchor>
    <xdr:from>
      <xdr:col>4</xdr:col>
      <xdr:colOff>908051</xdr:colOff>
      <xdr:row>890</xdr:row>
      <xdr:rowOff>111125</xdr:rowOff>
    </xdr:from>
    <xdr:to>
      <xdr:col>4</xdr:col>
      <xdr:colOff>1968967</xdr:colOff>
      <xdr:row>890</xdr:row>
      <xdr:rowOff>1117052</xdr:rowOff>
    </xdr:to>
    <xdr:pic>
      <xdr:nvPicPr>
        <xdr:cNvPr id="345" name="Рисунок 344">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535"/>
        <a:stretch>
          <a:fillRect/>
        </a:stretch>
      </xdr:blipFill>
      <xdr:spPr>
        <a:xfrm>
          <a:off x="8699501" y="1766808125"/>
          <a:ext cx="1060916" cy="1005927"/>
        </a:xfrm>
        <a:prstGeom prst="rect">
          <a:avLst/>
        </a:prstGeom>
      </xdr:spPr>
    </xdr:pic>
    <xdr:clientData/>
  </xdr:twoCellAnchor>
  <xdr:twoCellAnchor>
    <xdr:from>
      <xdr:col>4</xdr:col>
      <xdr:colOff>793750</xdr:colOff>
      <xdr:row>892</xdr:row>
      <xdr:rowOff>127000</xdr:rowOff>
    </xdr:from>
    <xdr:to>
      <xdr:col>4</xdr:col>
      <xdr:colOff>1970380</xdr:colOff>
      <xdr:row>892</xdr:row>
      <xdr:rowOff>1096348</xdr:rowOff>
    </xdr:to>
    <xdr:pic>
      <xdr:nvPicPr>
        <xdr:cNvPr id="347" name="Рисунок 346">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536"/>
        <a:stretch>
          <a:fillRect/>
        </a:stretch>
      </xdr:blipFill>
      <xdr:spPr>
        <a:xfrm>
          <a:off x="8585200" y="1769300500"/>
          <a:ext cx="1176630" cy="969348"/>
        </a:xfrm>
        <a:prstGeom prst="rect">
          <a:avLst/>
        </a:prstGeom>
      </xdr:spPr>
    </xdr:pic>
    <xdr:clientData/>
  </xdr:twoCellAnchor>
  <xdr:twoCellAnchor>
    <xdr:from>
      <xdr:col>4</xdr:col>
      <xdr:colOff>873124</xdr:colOff>
      <xdr:row>895</xdr:row>
      <xdr:rowOff>127000</xdr:rowOff>
    </xdr:from>
    <xdr:to>
      <xdr:col>4</xdr:col>
      <xdr:colOff>1970379</xdr:colOff>
      <xdr:row>895</xdr:row>
      <xdr:rowOff>1096348</xdr:rowOff>
    </xdr:to>
    <xdr:pic>
      <xdr:nvPicPr>
        <xdr:cNvPr id="348" name="Рисунок 347">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536"/>
        <a:stretch>
          <a:fillRect/>
        </a:stretch>
      </xdr:blipFill>
      <xdr:spPr>
        <a:xfrm>
          <a:off x="8664574" y="1773015250"/>
          <a:ext cx="1097255" cy="969348"/>
        </a:xfrm>
        <a:prstGeom prst="rect">
          <a:avLst/>
        </a:prstGeom>
      </xdr:spPr>
    </xdr:pic>
    <xdr:clientData/>
  </xdr:twoCellAnchor>
  <xdr:twoCellAnchor>
    <xdr:from>
      <xdr:col>4</xdr:col>
      <xdr:colOff>873125</xdr:colOff>
      <xdr:row>900</xdr:row>
      <xdr:rowOff>63500</xdr:rowOff>
    </xdr:from>
    <xdr:to>
      <xdr:col>4</xdr:col>
      <xdr:colOff>1848570</xdr:colOff>
      <xdr:row>900</xdr:row>
      <xdr:rowOff>1112103</xdr:rowOff>
    </xdr:to>
    <xdr:pic>
      <xdr:nvPicPr>
        <xdr:cNvPr id="349" name="Рисунок 348">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537"/>
        <a:stretch>
          <a:fillRect/>
        </a:stretch>
      </xdr:blipFill>
      <xdr:spPr>
        <a:xfrm>
          <a:off x="8664575" y="1776857000"/>
          <a:ext cx="975445" cy="1048603"/>
        </a:xfrm>
        <a:prstGeom prst="rect">
          <a:avLst/>
        </a:prstGeom>
      </xdr:spPr>
    </xdr:pic>
    <xdr:clientData/>
  </xdr:twoCellAnchor>
  <xdr:twoCellAnchor>
    <xdr:from>
      <xdr:col>4</xdr:col>
      <xdr:colOff>920750</xdr:colOff>
      <xdr:row>901</xdr:row>
      <xdr:rowOff>95250</xdr:rowOff>
    </xdr:from>
    <xdr:to>
      <xdr:col>4</xdr:col>
      <xdr:colOff>1847422</xdr:colOff>
      <xdr:row>901</xdr:row>
      <xdr:rowOff>1137756</xdr:rowOff>
    </xdr:to>
    <xdr:pic>
      <xdr:nvPicPr>
        <xdr:cNvPr id="351" name="Рисунок 350">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538"/>
        <a:stretch>
          <a:fillRect/>
        </a:stretch>
      </xdr:blipFill>
      <xdr:spPr>
        <a:xfrm>
          <a:off x="8712200" y="1778127000"/>
          <a:ext cx="926672" cy="1042506"/>
        </a:xfrm>
        <a:prstGeom prst="rect">
          <a:avLst/>
        </a:prstGeom>
      </xdr:spPr>
    </xdr:pic>
    <xdr:clientData/>
  </xdr:twoCellAnchor>
  <xdr:twoCellAnchor>
    <xdr:from>
      <xdr:col>4</xdr:col>
      <xdr:colOff>952500</xdr:colOff>
      <xdr:row>902</xdr:row>
      <xdr:rowOff>98425</xdr:rowOff>
    </xdr:from>
    <xdr:to>
      <xdr:col>4</xdr:col>
      <xdr:colOff>1842593</xdr:colOff>
      <xdr:row>902</xdr:row>
      <xdr:rowOff>1122642</xdr:rowOff>
    </xdr:to>
    <xdr:pic>
      <xdr:nvPicPr>
        <xdr:cNvPr id="353" name="Рисунок 352">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539"/>
        <a:stretch>
          <a:fillRect/>
        </a:stretch>
      </xdr:blipFill>
      <xdr:spPr>
        <a:xfrm>
          <a:off x="8743950" y="1779368425"/>
          <a:ext cx="890093" cy="1024217"/>
        </a:xfrm>
        <a:prstGeom prst="rect">
          <a:avLst/>
        </a:prstGeom>
      </xdr:spPr>
    </xdr:pic>
    <xdr:clientData/>
  </xdr:twoCellAnchor>
  <xdr:twoCellAnchor>
    <xdr:from>
      <xdr:col>4</xdr:col>
      <xdr:colOff>1031875</xdr:colOff>
      <xdr:row>903</xdr:row>
      <xdr:rowOff>73025</xdr:rowOff>
    </xdr:from>
    <xdr:to>
      <xdr:col>4</xdr:col>
      <xdr:colOff>1775651</xdr:colOff>
      <xdr:row>903</xdr:row>
      <xdr:rowOff>1158207</xdr:rowOff>
    </xdr:to>
    <xdr:pic>
      <xdr:nvPicPr>
        <xdr:cNvPr id="354" name="Рисунок 353">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540"/>
        <a:stretch>
          <a:fillRect/>
        </a:stretch>
      </xdr:blipFill>
      <xdr:spPr>
        <a:xfrm>
          <a:off x="8823325" y="1780581275"/>
          <a:ext cx="743776" cy="1085182"/>
        </a:xfrm>
        <a:prstGeom prst="rect">
          <a:avLst/>
        </a:prstGeom>
      </xdr:spPr>
    </xdr:pic>
    <xdr:clientData/>
  </xdr:twoCellAnchor>
  <xdr:twoCellAnchor>
    <xdr:from>
      <xdr:col>4</xdr:col>
      <xdr:colOff>1063625</xdr:colOff>
      <xdr:row>904</xdr:row>
      <xdr:rowOff>53975</xdr:rowOff>
    </xdr:from>
    <xdr:to>
      <xdr:col>4</xdr:col>
      <xdr:colOff>1807401</xdr:colOff>
      <xdr:row>904</xdr:row>
      <xdr:rowOff>1114771</xdr:rowOff>
    </xdr:to>
    <xdr:pic>
      <xdr:nvPicPr>
        <xdr:cNvPr id="355" name="Рисунок 354">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541"/>
        <a:stretch>
          <a:fillRect/>
        </a:stretch>
      </xdr:blipFill>
      <xdr:spPr>
        <a:xfrm>
          <a:off x="8855075" y="1781800475"/>
          <a:ext cx="743776" cy="1060796"/>
        </a:xfrm>
        <a:prstGeom prst="rect">
          <a:avLst/>
        </a:prstGeom>
      </xdr:spPr>
    </xdr:pic>
    <xdr:clientData/>
  </xdr:twoCellAnchor>
  <xdr:twoCellAnchor>
    <xdr:from>
      <xdr:col>4</xdr:col>
      <xdr:colOff>1095375</xdr:colOff>
      <xdr:row>905</xdr:row>
      <xdr:rowOff>155575</xdr:rowOff>
    </xdr:from>
    <xdr:to>
      <xdr:col>4</xdr:col>
      <xdr:colOff>1790379</xdr:colOff>
      <xdr:row>905</xdr:row>
      <xdr:rowOff>1173695</xdr:rowOff>
    </xdr:to>
    <xdr:pic>
      <xdr:nvPicPr>
        <xdr:cNvPr id="415" name="Рисунок 414">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542"/>
        <a:stretch>
          <a:fillRect/>
        </a:stretch>
      </xdr:blipFill>
      <xdr:spPr>
        <a:xfrm>
          <a:off x="8886825" y="1783140325"/>
          <a:ext cx="695004" cy="1018120"/>
        </a:xfrm>
        <a:prstGeom prst="rect">
          <a:avLst/>
        </a:prstGeom>
      </xdr:spPr>
    </xdr:pic>
    <xdr:clientData/>
  </xdr:twoCellAnchor>
  <xdr:twoCellAnchor>
    <xdr:from>
      <xdr:col>4</xdr:col>
      <xdr:colOff>1095375</xdr:colOff>
      <xdr:row>906</xdr:row>
      <xdr:rowOff>174625</xdr:rowOff>
    </xdr:from>
    <xdr:to>
      <xdr:col>4</xdr:col>
      <xdr:colOff>1790379</xdr:colOff>
      <xdr:row>906</xdr:row>
      <xdr:rowOff>1183249</xdr:rowOff>
    </xdr:to>
    <xdr:pic>
      <xdr:nvPicPr>
        <xdr:cNvPr id="420" name="Рисунок 419">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543"/>
        <a:stretch>
          <a:fillRect/>
        </a:stretch>
      </xdr:blipFill>
      <xdr:spPr>
        <a:xfrm>
          <a:off x="8886825" y="1784397625"/>
          <a:ext cx="695004" cy="1008624"/>
        </a:xfrm>
        <a:prstGeom prst="rect">
          <a:avLst/>
        </a:prstGeom>
      </xdr:spPr>
    </xdr:pic>
    <xdr:clientData/>
  </xdr:twoCellAnchor>
  <xdr:twoCellAnchor>
    <xdr:from>
      <xdr:col>4</xdr:col>
      <xdr:colOff>1047750</xdr:colOff>
      <xdr:row>909</xdr:row>
      <xdr:rowOff>174625</xdr:rowOff>
    </xdr:from>
    <xdr:to>
      <xdr:col>4</xdr:col>
      <xdr:colOff>1742754</xdr:colOff>
      <xdr:row>909</xdr:row>
      <xdr:rowOff>1089104</xdr:rowOff>
    </xdr:to>
    <xdr:pic>
      <xdr:nvPicPr>
        <xdr:cNvPr id="467" name="Рисунок 466">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544"/>
        <a:stretch>
          <a:fillRect/>
        </a:stretch>
      </xdr:blipFill>
      <xdr:spPr>
        <a:xfrm>
          <a:off x="8839200" y="1786493125"/>
          <a:ext cx="695004" cy="914479"/>
        </a:xfrm>
        <a:prstGeom prst="rect">
          <a:avLst/>
        </a:prstGeom>
      </xdr:spPr>
    </xdr:pic>
    <xdr:clientData/>
  </xdr:twoCellAnchor>
  <xdr:twoCellAnchor>
    <xdr:from>
      <xdr:col>4</xdr:col>
      <xdr:colOff>920750</xdr:colOff>
      <xdr:row>910</xdr:row>
      <xdr:rowOff>111125</xdr:rowOff>
    </xdr:from>
    <xdr:to>
      <xdr:col>4</xdr:col>
      <xdr:colOff>1902291</xdr:colOff>
      <xdr:row>910</xdr:row>
      <xdr:rowOff>1104859</xdr:rowOff>
    </xdr:to>
    <xdr:pic>
      <xdr:nvPicPr>
        <xdr:cNvPr id="468" name="Рисунок 467">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545"/>
        <a:stretch>
          <a:fillRect/>
        </a:stretch>
      </xdr:blipFill>
      <xdr:spPr>
        <a:xfrm>
          <a:off x="8712200" y="1787667875"/>
          <a:ext cx="981541" cy="993734"/>
        </a:xfrm>
        <a:prstGeom prst="rect">
          <a:avLst/>
        </a:prstGeom>
      </xdr:spPr>
    </xdr:pic>
    <xdr:clientData/>
  </xdr:twoCellAnchor>
  <xdr:twoCellAnchor>
    <xdr:from>
      <xdr:col>4</xdr:col>
      <xdr:colOff>968375</xdr:colOff>
      <xdr:row>911</xdr:row>
      <xdr:rowOff>142875</xdr:rowOff>
    </xdr:from>
    <xdr:to>
      <xdr:col>4</xdr:col>
      <xdr:colOff>1852372</xdr:colOff>
      <xdr:row>911</xdr:row>
      <xdr:rowOff>1026872</xdr:rowOff>
    </xdr:to>
    <xdr:pic>
      <xdr:nvPicPr>
        <xdr:cNvPr id="518" name="Рисунок 517">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46"/>
        <a:stretch>
          <a:fillRect/>
        </a:stretch>
      </xdr:blipFill>
      <xdr:spPr>
        <a:xfrm>
          <a:off x="8759825" y="1788937875"/>
          <a:ext cx="883997" cy="883997"/>
        </a:xfrm>
        <a:prstGeom prst="rect">
          <a:avLst/>
        </a:prstGeom>
      </xdr:spPr>
    </xdr:pic>
    <xdr:clientData/>
  </xdr:twoCellAnchor>
  <xdr:twoCellAnchor>
    <xdr:from>
      <xdr:col>4</xdr:col>
      <xdr:colOff>936625</xdr:colOff>
      <xdr:row>912</xdr:row>
      <xdr:rowOff>95250</xdr:rowOff>
    </xdr:from>
    <xdr:to>
      <xdr:col>4</xdr:col>
      <xdr:colOff>1857201</xdr:colOff>
      <xdr:row>912</xdr:row>
      <xdr:rowOff>1015826</xdr:rowOff>
    </xdr:to>
    <xdr:pic>
      <xdr:nvPicPr>
        <xdr:cNvPr id="519" name="Рисунок 518">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47"/>
        <a:stretch>
          <a:fillRect/>
        </a:stretch>
      </xdr:blipFill>
      <xdr:spPr>
        <a:xfrm>
          <a:off x="8728075" y="1790128500"/>
          <a:ext cx="920576" cy="920576"/>
        </a:xfrm>
        <a:prstGeom prst="rect">
          <a:avLst/>
        </a:prstGeom>
      </xdr:spPr>
    </xdr:pic>
    <xdr:clientData/>
  </xdr:twoCellAnchor>
  <xdr:twoCellAnchor>
    <xdr:from>
      <xdr:col>4</xdr:col>
      <xdr:colOff>936625</xdr:colOff>
      <xdr:row>913</xdr:row>
      <xdr:rowOff>95249</xdr:rowOff>
    </xdr:from>
    <xdr:to>
      <xdr:col>4</xdr:col>
      <xdr:colOff>1905973</xdr:colOff>
      <xdr:row>913</xdr:row>
      <xdr:rowOff>1095374</xdr:rowOff>
    </xdr:to>
    <xdr:pic>
      <xdr:nvPicPr>
        <xdr:cNvPr id="520" name="Рисунок 519">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48"/>
        <a:stretch>
          <a:fillRect/>
        </a:stretch>
      </xdr:blipFill>
      <xdr:spPr>
        <a:xfrm>
          <a:off x="8728075" y="1791366749"/>
          <a:ext cx="969348" cy="1000125"/>
        </a:xfrm>
        <a:prstGeom prst="rect">
          <a:avLst/>
        </a:prstGeom>
      </xdr:spPr>
    </xdr:pic>
    <xdr:clientData/>
  </xdr:twoCellAnchor>
  <xdr:twoCellAnchor>
    <xdr:from>
      <xdr:col>4</xdr:col>
      <xdr:colOff>968375</xdr:colOff>
      <xdr:row>914</xdr:row>
      <xdr:rowOff>79375</xdr:rowOff>
    </xdr:from>
    <xdr:to>
      <xdr:col>4</xdr:col>
      <xdr:colOff>1907240</xdr:colOff>
      <xdr:row>914</xdr:row>
      <xdr:rowOff>1024337</xdr:rowOff>
    </xdr:to>
    <xdr:pic>
      <xdr:nvPicPr>
        <xdr:cNvPr id="521" name="Рисунок 520">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49"/>
        <a:stretch>
          <a:fillRect/>
        </a:stretch>
      </xdr:blipFill>
      <xdr:spPr>
        <a:xfrm>
          <a:off x="8759825" y="1792589125"/>
          <a:ext cx="938865" cy="944962"/>
        </a:xfrm>
        <a:prstGeom prst="rect">
          <a:avLst/>
        </a:prstGeom>
      </xdr:spPr>
    </xdr:pic>
    <xdr:clientData/>
  </xdr:twoCellAnchor>
  <xdr:twoCellAnchor>
    <xdr:from>
      <xdr:col>4</xdr:col>
      <xdr:colOff>920750</xdr:colOff>
      <xdr:row>915</xdr:row>
      <xdr:rowOff>158750</xdr:rowOff>
    </xdr:from>
    <xdr:to>
      <xdr:col>4</xdr:col>
      <xdr:colOff>1926677</xdr:colOff>
      <xdr:row>915</xdr:row>
      <xdr:rowOff>1164677</xdr:rowOff>
    </xdr:to>
    <xdr:pic>
      <xdr:nvPicPr>
        <xdr:cNvPr id="525" name="Рисунок 524">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50"/>
        <a:stretch>
          <a:fillRect/>
        </a:stretch>
      </xdr:blipFill>
      <xdr:spPr>
        <a:xfrm>
          <a:off x="8712200" y="1793906750"/>
          <a:ext cx="1005927" cy="1005927"/>
        </a:xfrm>
        <a:prstGeom prst="rect">
          <a:avLst/>
        </a:prstGeom>
      </xdr:spPr>
    </xdr:pic>
    <xdr:clientData/>
  </xdr:twoCellAnchor>
  <xdr:twoCellAnchor>
    <xdr:from>
      <xdr:col>4</xdr:col>
      <xdr:colOff>968375</xdr:colOff>
      <xdr:row>916</xdr:row>
      <xdr:rowOff>95250</xdr:rowOff>
    </xdr:from>
    <xdr:to>
      <xdr:col>4</xdr:col>
      <xdr:colOff>1882854</xdr:colOff>
      <xdr:row>916</xdr:row>
      <xdr:rowOff>1009729</xdr:rowOff>
    </xdr:to>
    <xdr:pic>
      <xdr:nvPicPr>
        <xdr:cNvPr id="526" name="Рисунок 525">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51"/>
        <a:stretch>
          <a:fillRect/>
        </a:stretch>
      </xdr:blipFill>
      <xdr:spPr>
        <a:xfrm>
          <a:off x="8759825" y="1795081500"/>
          <a:ext cx="914479" cy="914479"/>
        </a:xfrm>
        <a:prstGeom prst="rect">
          <a:avLst/>
        </a:prstGeom>
      </xdr:spPr>
    </xdr:pic>
    <xdr:clientData/>
  </xdr:twoCellAnchor>
  <xdr:twoCellAnchor>
    <xdr:from>
      <xdr:col>4</xdr:col>
      <xdr:colOff>968375</xdr:colOff>
      <xdr:row>917</xdr:row>
      <xdr:rowOff>79375</xdr:rowOff>
    </xdr:from>
    <xdr:to>
      <xdr:col>4</xdr:col>
      <xdr:colOff>1949916</xdr:colOff>
      <xdr:row>917</xdr:row>
      <xdr:rowOff>1067013</xdr:rowOff>
    </xdr:to>
    <xdr:pic>
      <xdr:nvPicPr>
        <xdr:cNvPr id="565" name="Рисунок 564">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52"/>
        <a:stretch>
          <a:fillRect/>
        </a:stretch>
      </xdr:blipFill>
      <xdr:spPr>
        <a:xfrm>
          <a:off x="8759825" y="1796303875"/>
          <a:ext cx="981541" cy="987638"/>
        </a:xfrm>
        <a:prstGeom prst="rect">
          <a:avLst/>
        </a:prstGeom>
      </xdr:spPr>
    </xdr:pic>
    <xdr:clientData/>
  </xdr:twoCellAnchor>
  <xdr:twoCellAnchor>
    <xdr:from>
      <xdr:col>4</xdr:col>
      <xdr:colOff>968375</xdr:colOff>
      <xdr:row>918</xdr:row>
      <xdr:rowOff>95250</xdr:rowOff>
    </xdr:from>
    <xdr:to>
      <xdr:col>4</xdr:col>
      <xdr:colOff>1919433</xdr:colOff>
      <xdr:row>918</xdr:row>
      <xdr:rowOff>1046308</xdr:rowOff>
    </xdr:to>
    <xdr:pic>
      <xdr:nvPicPr>
        <xdr:cNvPr id="576" name="Рисунок 575">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53"/>
        <a:stretch>
          <a:fillRect/>
        </a:stretch>
      </xdr:blipFill>
      <xdr:spPr>
        <a:xfrm>
          <a:off x="8759825" y="1797558000"/>
          <a:ext cx="951058" cy="951058"/>
        </a:xfrm>
        <a:prstGeom prst="rect">
          <a:avLst/>
        </a:prstGeom>
      </xdr:spPr>
    </xdr:pic>
    <xdr:clientData/>
  </xdr:twoCellAnchor>
  <xdr:twoCellAnchor>
    <xdr:from>
      <xdr:col>4</xdr:col>
      <xdr:colOff>1000125</xdr:colOff>
      <xdr:row>919</xdr:row>
      <xdr:rowOff>142875</xdr:rowOff>
    </xdr:from>
    <xdr:to>
      <xdr:col>4</xdr:col>
      <xdr:colOff>1945775</xdr:colOff>
      <xdr:row>919</xdr:row>
      <xdr:rowOff>1079501</xdr:rowOff>
    </xdr:to>
    <xdr:pic>
      <xdr:nvPicPr>
        <xdr:cNvPr id="581" name="Рисунок 580">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54"/>
        <a:stretch>
          <a:fillRect/>
        </a:stretch>
      </xdr:blipFill>
      <xdr:spPr>
        <a:xfrm>
          <a:off x="8791575" y="1798843875"/>
          <a:ext cx="945650" cy="936626"/>
        </a:xfrm>
        <a:prstGeom prst="rect">
          <a:avLst/>
        </a:prstGeom>
      </xdr:spPr>
    </xdr:pic>
    <xdr:clientData/>
  </xdr:twoCellAnchor>
  <xdr:twoCellAnchor>
    <xdr:from>
      <xdr:col>4</xdr:col>
      <xdr:colOff>1142999</xdr:colOff>
      <xdr:row>920</xdr:row>
      <xdr:rowOff>53470</xdr:rowOff>
    </xdr:from>
    <xdr:to>
      <xdr:col>4</xdr:col>
      <xdr:colOff>1801711</xdr:colOff>
      <xdr:row>920</xdr:row>
      <xdr:rowOff>1035550</xdr:rowOff>
    </xdr:to>
    <xdr:pic>
      <xdr:nvPicPr>
        <xdr:cNvPr id="583" name="Рисунок 582">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55"/>
        <a:stretch>
          <a:fillRect/>
        </a:stretch>
      </xdr:blipFill>
      <xdr:spPr>
        <a:xfrm>
          <a:off x="8934449" y="1799992720"/>
          <a:ext cx="658712" cy="982080"/>
        </a:xfrm>
        <a:prstGeom prst="rect">
          <a:avLst/>
        </a:prstGeom>
      </xdr:spPr>
    </xdr:pic>
    <xdr:clientData/>
  </xdr:twoCellAnchor>
  <xdr:twoCellAnchor>
    <xdr:from>
      <xdr:col>4</xdr:col>
      <xdr:colOff>988219</xdr:colOff>
      <xdr:row>921</xdr:row>
      <xdr:rowOff>130969</xdr:rowOff>
    </xdr:from>
    <xdr:to>
      <xdr:col>4</xdr:col>
      <xdr:colOff>1969760</xdr:colOff>
      <xdr:row>921</xdr:row>
      <xdr:rowOff>1047750</xdr:rowOff>
    </xdr:to>
    <xdr:pic>
      <xdr:nvPicPr>
        <xdr:cNvPr id="584" name="Рисунок 583">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56"/>
        <a:stretch>
          <a:fillRect/>
        </a:stretch>
      </xdr:blipFill>
      <xdr:spPr>
        <a:xfrm>
          <a:off x="8779669" y="1801308469"/>
          <a:ext cx="981541" cy="916781"/>
        </a:xfrm>
        <a:prstGeom prst="rect">
          <a:avLst/>
        </a:prstGeom>
      </xdr:spPr>
    </xdr:pic>
    <xdr:clientData/>
  </xdr:twoCellAnchor>
  <xdr:twoCellAnchor>
    <xdr:from>
      <xdr:col>4</xdr:col>
      <xdr:colOff>1012032</xdr:colOff>
      <xdr:row>922</xdr:row>
      <xdr:rowOff>130969</xdr:rowOff>
    </xdr:from>
    <xdr:to>
      <xdr:col>4</xdr:col>
      <xdr:colOff>1993573</xdr:colOff>
      <xdr:row>922</xdr:row>
      <xdr:rowOff>1118607</xdr:rowOff>
    </xdr:to>
    <xdr:pic>
      <xdr:nvPicPr>
        <xdr:cNvPr id="586" name="Рисунок 585">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57"/>
        <a:stretch>
          <a:fillRect/>
        </a:stretch>
      </xdr:blipFill>
      <xdr:spPr>
        <a:xfrm>
          <a:off x="8803482" y="1802546719"/>
          <a:ext cx="981541" cy="987638"/>
        </a:xfrm>
        <a:prstGeom prst="rect">
          <a:avLst/>
        </a:prstGeom>
      </xdr:spPr>
    </xdr:pic>
    <xdr:clientData/>
  </xdr:twoCellAnchor>
  <xdr:twoCellAnchor>
    <xdr:from>
      <xdr:col>4</xdr:col>
      <xdr:colOff>1000125</xdr:colOff>
      <xdr:row>923</xdr:row>
      <xdr:rowOff>142875</xdr:rowOff>
    </xdr:from>
    <xdr:to>
      <xdr:col>4</xdr:col>
      <xdr:colOff>1981666</xdr:colOff>
      <xdr:row>923</xdr:row>
      <xdr:rowOff>1118320</xdr:rowOff>
    </xdr:to>
    <xdr:pic>
      <xdr:nvPicPr>
        <xdr:cNvPr id="587" name="Рисунок 586">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58"/>
        <a:stretch>
          <a:fillRect/>
        </a:stretch>
      </xdr:blipFill>
      <xdr:spPr>
        <a:xfrm>
          <a:off x="8791575" y="1803796875"/>
          <a:ext cx="981541" cy="975445"/>
        </a:xfrm>
        <a:prstGeom prst="rect">
          <a:avLst/>
        </a:prstGeom>
      </xdr:spPr>
    </xdr:pic>
    <xdr:clientData/>
  </xdr:twoCellAnchor>
  <xdr:twoCellAnchor>
    <xdr:from>
      <xdr:col>4</xdr:col>
      <xdr:colOff>1012031</xdr:colOff>
      <xdr:row>924</xdr:row>
      <xdr:rowOff>178594</xdr:rowOff>
    </xdr:from>
    <xdr:to>
      <xdr:col>4</xdr:col>
      <xdr:colOff>1944800</xdr:colOff>
      <xdr:row>924</xdr:row>
      <xdr:rowOff>1123556</xdr:rowOff>
    </xdr:to>
    <xdr:pic>
      <xdr:nvPicPr>
        <xdr:cNvPr id="589" name="Рисунок 588">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59"/>
        <a:stretch>
          <a:fillRect/>
        </a:stretch>
      </xdr:blipFill>
      <xdr:spPr>
        <a:xfrm>
          <a:off x="8803481" y="1805070844"/>
          <a:ext cx="932769" cy="944962"/>
        </a:xfrm>
        <a:prstGeom prst="rect">
          <a:avLst/>
        </a:prstGeom>
      </xdr:spPr>
    </xdr:pic>
    <xdr:clientData/>
  </xdr:twoCellAnchor>
  <xdr:twoCellAnchor>
    <xdr:from>
      <xdr:col>4</xdr:col>
      <xdr:colOff>981076</xdr:colOff>
      <xdr:row>925</xdr:row>
      <xdr:rowOff>142875</xdr:rowOff>
    </xdr:from>
    <xdr:to>
      <xdr:col>4</xdr:col>
      <xdr:colOff>1953939</xdr:colOff>
      <xdr:row>925</xdr:row>
      <xdr:rowOff>1115738</xdr:rowOff>
    </xdr:to>
    <xdr:pic>
      <xdr:nvPicPr>
        <xdr:cNvPr id="591" name="Рисунок 590">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60"/>
        <a:stretch>
          <a:fillRect/>
        </a:stretch>
      </xdr:blipFill>
      <xdr:spPr>
        <a:xfrm>
          <a:off x="8772526" y="1806273375"/>
          <a:ext cx="972863" cy="972863"/>
        </a:xfrm>
        <a:prstGeom prst="rect">
          <a:avLst/>
        </a:prstGeom>
      </xdr:spPr>
    </xdr:pic>
    <xdr:clientData/>
  </xdr:twoCellAnchor>
  <xdr:twoCellAnchor>
    <xdr:from>
      <xdr:col>4</xdr:col>
      <xdr:colOff>981075</xdr:colOff>
      <xdr:row>926</xdr:row>
      <xdr:rowOff>88106</xdr:rowOff>
    </xdr:from>
    <xdr:to>
      <xdr:col>4</xdr:col>
      <xdr:colOff>1957387</xdr:colOff>
      <xdr:row>926</xdr:row>
      <xdr:rowOff>1071106</xdr:rowOff>
    </xdr:to>
    <xdr:pic>
      <xdr:nvPicPr>
        <xdr:cNvPr id="592" name="Рисунок 591">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61"/>
        <a:stretch>
          <a:fillRect/>
        </a:stretch>
      </xdr:blipFill>
      <xdr:spPr>
        <a:xfrm>
          <a:off x="8772525" y="1807456856"/>
          <a:ext cx="976312" cy="983000"/>
        </a:xfrm>
        <a:prstGeom prst="rect">
          <a:avLst/>
        </a:prstGeom>
      </xdr:spPr>
    </xdr:pic>
    <xdr:clientData/>
  </xdr:twoCellAnchor>
  <xdr:twoCellAnchor>
    <xdr:from>
      <xdr:col>4</xdr:col>
      <xdr:colOff>1033462</xdr:colOff>
      <xdr:row>927</xdr:row>
      <xdr:rowOff>59532</xdr:rowOff>
    </xdr:from>
    <xdr:to>
      <xdr:col>4</xdr:col>
      <xdr:colOff>1878805</xdr:colOff>
      <xdr:row>927</xdr:row>
      <xdr:rowOff>1172567</xdr:rowOff>
    </xdr:to>
    <xdr:pic>
      <xdr:nvPicPr>
        <xdr:cNvPr id="593" name="Рисунок 592">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62"/>
        <a:stretch>
          <a:fillRect/>
        </a:stretch>
      </xdr:blipFill>
      <xdr:spPr>
        <a:xfrm>
          <a:off x="8824912" y="1808666532"/>
          <a:ext cx="845343" cy="1113035"/>
        </a:xfrm>
        <a:prstGeom prst="rect">
          <a:avLst/>
        </a:prstGeom>
      </xdr:spPr>
    </xdr:pic>
    <xdr:clientData/>
  </xdr:twoCellAnchor>
  <xdr:twoCellAnchor>
    <xdr:from>
      <xdr:col>4</xdr:col>
      <xdr:colOff>959644</xdr:colOff>
      <xdr:row>928</xdr:row>
      <xdr:rowOff>154781</xdr:rowOff>
    </xdr:from>
    <xdr:to>
      <xdr:col>4</xdr:col>
      <xdr:colOff>1910702</xdr:colOff>
      <xdr:row>928</xdr:row>
      <xdr:rowOff>1118032</xdr:rowOff>
    </xdr:to>
    <xdr:pic>
      <xdr:nvPicPr>
        <xdr:cNvPr id="599" name="Рисунок 598">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63"/>
        <a:stretch>
          <a:fillRect/>
        </a:stretch>
      </xdr:blipFill>
      <xdr:spPr>
        <a:xfrm>
          <a:off x="8751094" y="1810000031"/>
          <a:ext cx="951058" cy="963251"/>
        </a:xfrm>
        <a:prstGeom prst="rect">
          <a:avLst/>
        </a:prstGeom>
      </xdr:spPr>
    </xdr:pic>
    <xdr:clientData/>
  </xdr:twoCellAnchor>
  <xdr:twoCellAnchor>
    <xdr:from>
      <xdr:col>4</xdr:col>
      <xdr:colOff>971550</xdr:colOff>
      <xdr:row>929</xdr:row>
      <xdr:rowOff>136366</xdr:rowOff>
    </xdr:from>
    <xdr:to>
      <xdr:col>4</xdr:col>
      <xdr:colOff>1947862</xdr:colOff>
      <xdr:row>929</xdr:row>
      <xdr:rowOff>1119188</xdr:rowOff>
    </xdr:to>
    <xdr:pic>
      <xdr:nvPicPr>
        <xdr:cNvPr id="605" name="Рисунок 604">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564"/>
        <a:stretch>
          <a:fillRect/>
        </a:stretch>
      </xdr:blipFill>
      <xdr:spPr>
        <a:xfrm>
          <a:off x="8763000" y="1811219866"/>
          <a:ext cx="976312" cy="982822"/>
        </a:xfrm>
        <a:prstGeom prst="rect">
          <a:avLst/>
        </a:prstGeom>
      </xdr:spPr>
    </xdr:pic>
    <xdr:clientData/>
  </xdr:twoCellAnchor>
  <xdr:twoCellAnchor>
    <xdr:from>
      <xdr:col>4</xdr:col>
      <xdr:colOff>666750</xdr:colOff>
      <xdr:row>931</xdr:row>
      <xdr:rowOff>95250</xdr:rowOff>
    </xdr:from>
    <xdr:to>
      <xdr:col>4</xdr:col>
      <xdr:colOff>2209172</xdr:colOff>
      <xdr:row>931</xdr:row>
      <xdr:rowOff>1125563</xdr:rowOff>
    </xdr:to>
    <xdr:pic>
      <xdr:nvPicPr>
        <xdr:cNvPr id="606" name="Рисунок 605">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565"/>
        <a:stretch>
          <a:fillRect/>
        </a:stretch>
      </xdr:blipFill>
      <xdr:spPr>
        <a:xfrm>
          <a:off x="8458200" y="1812988500"/>
          <a:ext cx="1542422" cy="1030313"/>
        </a:xfrm>
        <a:prstGeom prst="rect">
          <a:avLst/>
        </a:prstGeom>
      </xdr:spPr>
    </xdr:pic>
    <xdr:clientData/>
  </xdr:twoCellAnchor>
  <xdr:twoCellAnchor>
    <xdr:from>
      <xdr:col>4</xdr:col>
      <xdr:colOff>682625</xdr:colOff>
      <xdr:row>933</xdr:row>
      <xdr:rowOff>111125</xdr:rowOff>
    </xdr:from>
    <xdr:to>
      <xdr:col>4</xdr:col>
      <xdr:colOff>2170178</xdr:colOff>
      <xdr:row>933</xdr:row>
      <xdr:rowOff>1098763</xdr:rowOff>
    </xdr:to>
    <xdr:pic>
      <xdr:nvPicPr>
        <xdr:cNvPr id="607" name="Рисунок 606">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566"/>
        <a:stretch>
          <a:fillRect/>
        </a:stretch>
      </xdr:blipFill>
      <xdr:spPr>
        <a:xfrm>
          <a:off x="8474075" y="1814242625"/>
          <a:ext cx="1487553" cy="987638"/>
        </a:xfrm>
        <a:prstGeom prst="rect">
          <a:avLst/>
        </a:prstGeom>
      </xdr:spPr>
    </xdr:pic>
    <xdr:clientData/>
  </xdr:twoCellAnchor>
  <xdr:twoCellAnchor>
    <xdr:from>
      <xdr:col>4</xdr:col>
      <xdr:colOff>730250</xdr:colOff>
      <xdr:row>934</xdr:row>
      <xdr:rowOff>142875</xdr:rowOff>
    </xdr:from>
    <xdr:to>
      <xdr:col>4</xdr:col>
      <xdr:colOff>2138548</xdr:colOff>
      <xdr:row>934</xdr:row>
      <xdr:rowOff>1087837</xdr:rowOff>
    </xdr:to>
    <xdr:pic>
      <xdr:nvPicPr>
        <xdr:cNvPr id="608" name="Рисунок 607">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567"/>
        <a:stretch>
          <a:fillRect/>
        </a:stretch>
      </xdr:blipFill>
      <xdr:spPr>
        <a:xfrm>
          <a:off x="8521700" y="1815512625"/>
          <a:ext cx="1408298" cy="944962"/>
        </a:xfrm>
        <a:prstGeom prst="rect">
          <a:avLst/>
        </a:prstGeom>
      </xdr:spPr>
    </xdr:pic>
    <xdr:clientData/>
  </xdr:twoCellAnchor>
  <xdr:twoCellAnchor>
    <xdr:from>
      <xdr:col>4</xdr:col>
      <xdr:colOff>669925</xdr:colOff>
      <xdr:row>935</xdr:row>
      <xdr:rowOff>190500</xdr:rowOff>
    </xdr:from>
    <xdr:to>
      <xdr:col>4</xdr:col>
      <xdr:colOff>2248926</xdr:colOff>
      <xdr:row>935</xdr:row>
      <xdr:rowOff>1165945</xdr:rowOff>
    </xdr:to>
    <xdr:pic>
      <xdr:nvPicPr>
        <xdr:cNvPr id="609" name="Рисунок 608">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568"/>
        <a:stretch>
          <a:fillRect/>
        </a:stretch>
      </xdr:blipFill>
      <xdr:spPr>
        <a:xfrm>
          <a:off x="8461375" y="1816798500"/>
          <a:ext cx="1579001" cy="975445"/>
        </a:xfrm>
        <a:prstGeom prst="rect">
          <a:avLst/>
        </a:prstGeom>
      </xdr:spPr>
    </xdr:pic>
    <xdr:clientData/>
  </xdr:twoCellAnchor>
  <xdr:twoCellAnchor>
    <xdr:from>
      <xdr:col>4</xdr:col>
      <xdr:colOff>628650</xdr:colOff>
      <xdr:row>936</xdr:row>
      <xdr:rowOff>142875</xdr:rowOff>
    </xdr:from>
    <xdr:to>
      <xdr:col>4</xdr:col>
      <xdr:colOff>2225940</xdr:colOff>
      <xdr:row>936</xdr:row>
      <xdr:rowOff>1124416</xdr:rowOff>
    </xdr:to>
    <xdr:pic>
      <xdr:nvPicPr>
        <xdr:cNvPr id="610" name="Рисунок 609">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569"/>
        <a:stretch>
          <a:fillRect/>
        </a:stretch>
      </xdr:blipFill>
      <xdr:spPr>
        <a:xfrm>
          <a:off x="8420100" y="1817989125"/>
          <a:ext cx="1597290" cy="981541"/>
        </a:xfrm>
        <a:prstGeom prst="rect">
          <a:avLst/>
        </a:prstGeom>
      </xdr:spPr>
    </xdr:pic>
    <xdr:clientData/>
  </xdr:twoCellAnchor>
  <xdr:twoCellAnchor>
    <xdr:from>
      <xdr:col>4</xdr:col>
      <xdr:colOff>920750</xdr:colOff>
      <xdr:row>938</xdr:row>
      <xdr:rowOff>190500</xdr:rowOff>
    </xdr:from>
    <xdr:to>
      <xdr:col>4</xdr:col>
      <xdr:colOff>1889125</xdr:colOff>
      <xdr:row>938</xdr:row>
      <xdr:rowOff>1123269</xdr:rowOff>
    </xdr:to>
    <xdr:pic>
      <xdr:nvPicPr>
        <xdr:cNvPr id="611" name="Рисунок 610">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570"/>
        <a:stretch>
          <a:fillRect/>
        </a:stretch>
      </xdr:blipFill>
      <xdr:spPr>
        <a:xfrm>
          <a:off x="8712200" y="1819846500"/>
          <a:ext cx="968375" cy="932769"/>
        </a:xfrm>
        <a:prstGeom prst="rect">
          <a:avLst/>
        </a:prstGeom>
      </xdr:spPr>
    </xdr:pic>
    <xdr:clientData/>
  </xdr:twoCellAnchor>
  <xdr:twoCellAnchor>
    <xdr:from>
      <xdr:col>4</xdr:col>
      <xdr:colOff>936625</xdr:colOff>
      <xdr:row>939</xdr:row>
      <xdr:rowOff>190500</xdr:rowOff>
    </xdr:from>
    <xdr:to>
      <xdr:col>4</xdr:col>
      <xdr:colOff>1912070</xdr:colOff>
      <xdr:row>939</xdr:row>
      <xdr:rowOff>1098883</xdr:rowOff>
    </xdr:to>
    <xdr:pic>
      <xdr:nvPicPr>
        <xdr:cNvPr id="613" name="Рисунок 612">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571"/>
        <a:stretch>
          <a:fillRect/>
        </a:stretch>
      </xdr:blipFill>
      <xdr:spPr>
        <a:xfrm>
          <a:off x="8728075" y="1821084750"/>
          <a:ext cx="975445" cy="908383"/>
        </a:xfrm>
        <a:prstGeom prst="rect">
          <a:avLst/>
        </a:prstGeom>
      </xdr:spPr>
    </xdr:pic>
    <xdr:clientData/>
  </xdr:twoCellAnchor>
  <xdr:twoCellAnchor>
    <xdr:from>
      <xdr:col>4</xdr:col>
      <xdr:colOff>873125</xdr:colOff>
      <xdr:row>940</xdr:row>
      <xdr:rowOff>76200</xdr:rowOff>
    </xdr:from>
    <xdr:to>
      <xdr:col>4</xdr:col>
      <xdr:colOff>1955903</xdr:colOff>
      <xdr:row>940</xdr:row>
      <xdr:rowOff>1181100</xdr:rowOff>
    </xdr:to>
    <xdr:pic>
      <xdr:nvPicPr>
        <xdr:cNvPr id="617" name="Рисунок 616">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572"/>
        <a:stretch>
          <a:fillRect/>
        </a:stretch>
      </xdr:blipFill>
      <xdr:spPr>
        <a:xfrm>
          <a:off x="8664575" y="1822208700"/>
          <a:ext cx="1082778" cy="1104900"/>
        </a:xfrm>
        <a:prstGeom prst="rect">
          <a:avLst/>
        </a:prstGeom>
      </xdr:spPr>
    </xdr:pic>
    <xdr:clientData/>
  </xdr:twoCellAnchor>
  <xdr:twoCellAnchor>
    <xdr:from>
      <xdr:col>4</xdr:col>
      <xdr:colOff>841376</xdr:colOff>
      <xdr:row>941</xdr:row>
      <xdr:rowOff>63499</xdr:rowOff>
    </xdr:from>
    <xdr:to>
      <xdr:col>4</xdr:col>
      <xdr:colOff>1981200</xdr:colOff>
      <xdr:row>941</xdr:row>
      <xdr:rowOff>1181100</xdr:rowOff>
    </xdr:to>
    <xdr:pic>
      <xdr:nvPicPr>
        <xdr:cNvPr id="657" name="Рисунок 656">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573"/>
        <a:stretch>
          <a:fillRect/>
        </a:stretch>
      </xdr:blipFill>
      <xdr:spPr>
        <a:xfrm>
          <a:off x="8632826" y="1823434249"/>
          <a:ext cx="1139824" cy="1117601"/>
        </a:xfrm>
        <a:prstGeom prst="rect">
          <a:avLst/>
        </a:prstGeom>
      </xdr:spPr>
    </xdr:pic>
    <xdr:clientData/>
  </xdr:twoCellAnchor>
  <xdr:twoCellAnchor>
    <xdr:from>
      <xdr:col>4</xdr:col>
      <xdr:colOff>831850</xdr:colOff>
      <xdr:row>942</xdr:row>
      <xdr:rowOff>44450</xdr:rowOff>
    </xdr:from>
    <xdr:to>
      <xdr:col>4</xdr:col>
      <xdr:colOff>2004128</xdr:colOff>
      <xdr:row>942</xdr:row>
      <xdr:rowOff>1143000</xdr:rowOff>
    </xdr:to>
    <xdr:pic>
      <xdr:nvPicPr>
        <xdr:cNvPr id="658" name="Рисунок 657">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574"/>
        <a:stretch>
          <a:fillRect/>
        </a:stretch>
      </xdr:blipFill>
      <xdr:spPr>
        <a:xfrm>
          <a:off x="8623300" y="1824653450"/>
          <a:ext cx="1172278" cy="1098550"/>
        </a:xfrm>
        <a:prstGeom prst="rect">
          <a:avLst/>
        </a:prstGeom>
      </xdr:spPr>
    </xdr:pic>
    <xdr:clientData/>
  </xdr:twoCellAnchor>
  <xdr:twoCellAnchor>
    <xdr:from>
      <xdr:col>4</xdr:col>
      <xdr:colOff>1111250</xdr:colOff>
      <xdr:row>944</xdr:row>
      <xdr:rowOff>95250</xdr:rowOff>
    </xdr:from>
    <xdr:to>
      <xdr:col>4</xdr:col>
      <xdr:colOff>1769675</xdr:colOff>
      <xdr:row>944</xdr:row>
      <xdr:rowOff>1095081</xdr:rowOff>
    </xdr:to>
    <xdr:pic>
      <xdr:nvPicPr>
        <xdr:cNvPr id="659" name="Рисунок 658">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575"/>
        <a:stretch>
          <a:fillRect/>
        </a:stretch>
      </xdr:blipFill>
      <xdr:spPr>
        <a:xfrm>
          <a:off x="8902700" y="1826514000"/>
          <a:ext cx="658425" cy="999831"/>
        </a:xfrm>
        <a:prstGeom prst="rect">
          <a:avLst/>
        </a:prstGeom>
      </xdr:spPr>
    </xdr:pic>
    <xdr:clientData/>
  </xdr:twoCellAnchor>
  <xdr:twoCellAnchor>
    <xdr:from>
      <xdr:col>4</xdr:col>
      <xdr:colOff>1095375</xdr:colOff>
      <xdr:row>947</xdr:row>
      <xdr:rowOff>142875</xdr:rowOff>
    </xdr:from>
    <xdr:to>
      <xdr:col>4</xdr:col>
      <xdr:colOff>1753800</xdr:colOff>
      <xdr:row>947</xdr:row>
      <xdr:rowOff>1124416</xdr:rowOff>
    </xdr:to>
    <xdr:pic>
      <xdr:nvPicPr>
        <xdr:cNvPr id="660" name="Рисунок 659">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576"/>
        <a:stretch>
          <a:fillRect/>
        </a:stretch>
      </xdr:blipFill>
      <xdr:spPr>
        <a:xfrm>
          <a:off x="8886825" y="1828371375"/>
          <a:ext cx="658425" cy="981541"/>
        </a:xfrm>
        <a:prstGeom prst="rect">
          <a:avLst/>
        </a:prstGeom>
      </xdr:spPr>
    </xdr:pic>
    <xdr:clientData/>
  </xdr:twoCellAnchor>
  <xdr:twoCellAnchor>
    <xdr:from>
      <xdr:col>4</xdr:col>
      <xdr:colOff>1095375</xdr:colOff>
      <xdr:row>948</xdr:row>
      <xdr:rowOff>142875</xdr:rowOff>
    </xdr:from>
    <xdr:to>
      <xdr:col>4</xdr:col>
      <xdr:colOff>1759897</xdr:colOff>
      <xdr:row>948</xdr:row>
      <xdr:rowOff>1136609</xdr:rowOff>
    </xdr:to>
    <xdr:pic>
      <xdr:nvPicPr>
        <xdr:cNvPr id="661" name="Рисунок 660">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577"/>
        <a:stretch>
          <a:fillRect/>
        </a:stretch>
      </xdr:blipFill>
      <xdr:spPr>
        <a:xfrm>
          <a:off x="8886825" y="1829609625"/>
          <a:ext cx="664522" cy="993734"/>
        </a:xfrm>
        <a:prstGeom prst="rect">
          <a:avLst/>
        </a:prstGeom>
      </xdr:spPr>
    </xdr:pic>
    <xdr:clientData/>
  </xdr:twoCellAnchor>
  <xdr:twoCellAnchor>
    <xdr:from>
      <xdr:col>4</xdr:col>
      <xdr:colOff>1095375</xdr:colOff>
      <xdr:row>949</xdr:row>
      <xdr:rowOff>79375</xdr:rowOff>
    </xdr:from>
    <xdr:to>
      <xdr:col>4</xdr:col>
      <xdr:colOff>1790379</xdr:colOff>
      <xdr:row>949</xdr:row>
      <xdr:rowOff>1115785</xdr:rowOff>
    </xdr:to>
    <xdr:pic>
      <xdr:nvPicPr>
        <xdr:cNvPr id="662" name="Рисунок 661">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578"/>
        <a:stretch>
          <a:fillRect/>
        </a:stretch>
      </xdr:blipFill>
      <xdr:spPr>
        <a:xfrm>
          <a:off x="8886825" y="1830784375"/>
          <a:ext cx="695004" cy="1036410"/>
        </a:xfrm>
        <a:prstGeom prst="rect">
          <a:avLst/>
        </a:prstGeom>
      </xdr:spPr>
    </xdr:pic>
    <xdr:clientData/>
  </xdr:twoCellAnchor>
  <xdr:twoCellAnchor>
    <xdr:from>
      <xdr:col>4</xdr:col>
      <xdr:colOff>1127125</xdr:colOff>
      <xdr:row>950</xdr:row>
      <xdr:rowOff>111125</xdr:rowOff>
    </xdr:from>
    <xdr:to>
      <xdr:col>4</xdr:col>
      <xdr:colOff>1779454</xdr:colOff>
      <xdr:row>950</xdr:row>
      <xdr:rowOff>1080473</xdr:rowOff>
    </xdr:to>
    <xdr:pic>
      <xdr:nvPicPr>
        <xdr:cNvPr id="663" name="Рисунок 662">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579"/>
        <a:stretch>
          <a:fillRect/>
        </a:stretch>
      </xdr:blipFill>
      <xdr:spPr>
        <a:xfrm>
          <a:off x="8918575" y="1832054375"/>
          <a:ext cx="652329" cy="969348"/>
        </a:xfrm>
        <a:prstGeom prst="rect">
          <a:avLst/>
        </a:prstGeom>
      </xdr:spPr>
    </xdr:pic>
    <xdr:clientData/>
  </xdr:twoCellAnchor>
  <xdr:twoCellAnchor>
    <xdr:from>
      <xdr:col>4</xdr:col>
      <xdr:colOff>1095375</xdr:colOff>
      <xdr:row>951</xdr:row>
      <xdr:rowOff>79375</xdr:rowOff>
    </xdr:from>
    <xdr:to>
      <xdr:col>4</xdr:col>
      <xdr:colOff>1790379</xdr:colOff>
      <xdr:row>951</xdr:row>
      <xdr:rowOff>1115785</xdr:rowOff>
    </xdr:to>
    <xdr:pic>
      <xdr:nvPicPr>
        <xdr:cNvPr id="693" name="Рисунок 692">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578"/>
        <a:stretch>
          <a:fillRect/>
        </a:stretch>
      </xdr:blipFill>
      <xdr:spPr>
        <a:xfrm>
          <a:off x="8886825" y="1833260875"/>
          <a:ext cx="695004" cy="1036410"/>
        </a:xfrm>
        <a:prstGeom prst="rect">
          <a:avLst/>
        </a:prstGeom>
      </xdr:spPr>
    </xdr:pic>
    <xdr:clientData/>
  </xdr:twoCellAnchor>
  <xdr:twoCellAnchor>
    <xdr:from>
      <xdr:col>4</xdr:col>
      <xdr:colOff>1143000</xdr:colOff>
      <xdr:row>952</xdr:row>
      <xdr:rowOff>174625</xdr:rowOff>
    </xdr:from>
    <xdr:to>
      <xdr:col>4</xdr:col>
      <xdr:colOff>1801425</xdr:colOff>
      <xdr:row>952</xdr:row>
      <xdr:rowOff>1150070</xdr:rowOff>
    </xdr:to>
    <xdr:pic>
      <xdr:nvPicPr>
        <xdr:cNvPr id="703" name="Рисунок 702">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580"/>
        <a:stretch>
          <a:fillRect/>
        </a:stretch>
      </xdr:blipFill>
      <xdr:spPr>
        <a:xfrm>
          <a:off x="8934450" y="1834594375"/>
          <a:ext cx="658425" cy="975445"/>
        </a:xfrm>
        <a:prstGeom prst="rect">
          <a:avLst/>
        </a:prstGeom>
      </xdr:spPr>
    </xdr:pic>
    <xdr:clientData/>
  </xdr:twoCellAnchor>
  <xdr:twoCellAnchor>
    <xdr:from>
      <xdr:col>4</xdr:col>
      <xdr:colOff>1127125</xdr:colOff>
      <xdr:row>953</xdr:row>
      <xdr:rowOff>111125</xdr:rowOff>
    </xdr:from>
    <xdr:to>
      <xdr:col>4</xdr:col>
      <xdr:colOff>1809936</xdr:colOff>
      <xdr:row>953</xdr:row>
      <xdr:rowOff>1135342</xdr:rowOff>
    </xdr:to>
    <xdr:pic>
      <xdr:nvPicPr>
        <xdr:cNvPr id="711" name="Рисунок 710">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581"/>
        <a:stretch>
          <a:fillRect/>
        </a:stretch>
      </xdr:blipFill>
      <xdr:spPr>
        <a:xfrm>
          <a:off x="8918575" y="1835769125"/>
          <a:ext cx="682811" cy="1024217"/>
        </a:xfrm>
        <a:prstGeom prst="rect">
          <a:avLst/>
        </a:prstGeom>
      </xdr:spPr>
    </xdr:pic>
    <xdr:clientData/>
  </xdr:twoCellAnchor>
  <xdr:twoCellAnchor>
    <xdr:from>
      <xdr:col>4</xdr:col>
      <xdr:colOff>1111250</xdr:colOff>
      <xdr:row>954</xdr:row>
      <xdr:rowOff>111125</xdr:rowOff>
    </xdr:from>
    <xdr:to>
      <xdr:col>4</xdr:col>
      <xdr:colOff>1806254</xdr:colOff>
      <xdr:row>954</xdr:row>
      <xdr:rowOff>1153631</xdr:rowOff>
    </xdr:to>
    <xdr:pic>
      <xdr:nvPicPr>
        <xdr:cNvPr id="713" name="Рисунок 712">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582"/>
        <a:stretch>
          <a:fillRect/>
        </a:stretch>
      </xdr:blipFill>
      <xdr:spPr>
        <a:xfrm>
          <a:off x="8902700" y="1837007375"/>
          <a:ext cx="695004" cy="1042506"/>
        </a:xfrm>
        <a:prstGeom prst="rect">
          <a:avLst/>
        </a:prstGeom>
      </xdr:spPr>
    </xdr:pic>
    <xdr:clientData/>
  </xdr:twoCellAnchor>
  <xdr:twoCellAnchor>
    <xdr:from>
      <xdr:col>4</xdr:col>
      <xdr:colOff>1111250</xdr:colOff>
      <xdr:row>955</xdr:row>
      <xdr:rowOff>79375</xdr:rowOff>
    </xdr:from>
    <xdr:to>
      <xdr:col>4</xdr:col>
      <xdr:colOff>1806254</xdr:colOff>
      <xdr:row>955</xdr:row>
      <xdr:rowOff>1121881</xdr:rowOff>
    </xdr:to>
    <xdr:pic>
      <xdr:nvPicPr>
        <xdr:cNvPr id="730" name="Рисунок 729">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583"/>
        <a:stretch>
          <a:fillRect/>
        </a:stretch>
      </xdr:blipFill>
      <xdr:spPr>
        <a:xfrm>
          <a:off x="8902700" y="1838213875"/>
          <a:ext cx="695004" cy="1042506"/>
        </a:xfrm>
        <a:prstGeom prst="rect">
          <a:avLst/>
        </a:prstGeom>
      </xdr:spPr>
    </xdr:pic>
    <xdr:clientData/>
  </xdr:twoCellAnchor>
  <xdr:twoCellAnchor>
    <xdr:from>
      <xdr:col>4</xdr:col>
      <xdr:colOff>1111250</xdr:colOff>
      <xdr:row>956</xdr:row>
      <xdr:rowOff>111125</xdr:rowOff>
    </xdr:from>
    <xdr:to>
      <xdr:col>4</xdr:col>
      <xdr:colOff>1842833</xdr:colOff>
      <xdr:row>956</xdr:row>
      <xdr:rowOff>1135342</xdr:rowOff>
    </xdr:to>
    <xdr:pic>
      <xdr:nvPicPr>
        <xdr:cNvPr id="731" name="Рисунок 730">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584"/>
        <a:stretch>
          <a:fillRect/>
        </a:stretch>
      </xdr:blipFill>
      <xdr:spPr>
        <a:xfrm>
          <a:off x="8902700" y="1839483875"/>
          <a:ext cx="731583" cy="1024217"/>
        </a:xfrm>
        <a:prstGeom prst="rect">
          <a:avLst/>
        </a:prstGeom>
      </xdr:spPr>
    </xdr:pic>
    <xdr:clientData/>
  </xdr:twoCellAnchor>
  <xdr:twoCellAnchor>
    <xdr:from>
      <xdr:col>4</xdr:col>
      <xdr:colOff>1111250</xdr:colOff>
      <xdr:row>957</xdr:row>
      <xdr:rowOff>85725</xdr:rowOff>
    </xdr:from>
    <xdr:to>
      <xdr:col>4</xdr:col>
      <xdr:colOff>1855026</xdr:colOff>
      <xdr:row>957</xdr:row>
      <xdr:rowOff>1158714</xdr:rowOff>
    </xdr:to>
    <xdr:pic>
      <xdr:nvPicPr>
        <xdr:cNvPr id="735" name="Рисунок 734">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585"/>
        <a:stretch>
          <a:fillRect/>
        </a:stretch>
      </xdr:blipFill>
      <xdr:spPr>
        <a:xfrm>
          <a:off x="8902700" y="1840696725"/>
          <a:ext cx="743776" cy="1072989"/>
        </a:xfrm>
        <a:prstGeom prst="rect">
          <a:avLst/>
        </a:prstGeom>
      </xdr:spPr>
    </xdr:pic>
    <xdr:clientData/>
  </xdr:twoCellAnchor>
  <xdr:twoCellAnchor>
    <xdr:from>
      <xdr:col>4</xdr:col>
      <xdr:colOff>1123950</xdr:colOff>
      <xdr:row>958</xdr:row>
      <xdr:rowOff>228600</xdr:rowOff>
    </xdr:from>
    <xdr:to>
      <xdr:col>4</xdr:col>
      <xdr:colOff>1807522</xdr:colOff>
      <xdr:row>958</xdr:row>
      <xdr:rowOff>1110956</xdr:rowOff>
    </xdr:to>
    <xdr:pic>
      <xdr:nvPicPr>
        <xdr:cNvPr id="737" name="Рисунок 736">
          <a:extLst>
            <a:ext uri="{FF2B5EF4-FFF2-40B4-BE49-F238E27FC236}">
              <a16:creationId xmlns:a16="http://schemas.microsoft.com/office/drawing/2014/main" id="{00000000-0008-0000-0000-0000E1020000}"/>
            </a:ext>
          </a:extLst>
        </xdr:cNvPr>
        <xdr:cNvPicPr>
          <a:picLocks noChangeAspect="1"/>
        </xdr:cNvPicPr>
      </xdr:nvPicPr>
      <xdr:blipFill rotWithShape="1">
        <a:blip xmlns:r="http://schemas.openxmlformats.org/officeDocument/2006/relationships" r:embed="rId586"/>
        <a:srcRect l="-2866" t="11750" r="-1"/>
        <a:stretch/>
      </xdr:blipFill>
      <xdr:spPr>
        <a:xfrm>
          <a:off x="8915400" y="1842077850"/>
          <a:ext cx="683572" cy="882356"/>
        </a:xfrm>
        <a:prstGeom prst="rect">
          <a:avLst/>
        </a:prstGeom>
      </xdr:spPr>
    </xdr:pic>
    <xdr:clientData/>
  </xdr:twoCellAnchor>
  <xdr:twoCellAnchor>
    <xdr:from>
      <xdr:col>4</xdr:col>
      <xdr:colOff>990600</xdr:colOff>
      <xdr:row>959</xdr:row>
      <xdr:rowOff>133350</xdr:rowOff>
    </xdr:from>
    <xdr:to>
      <xdr:col>4</xdr:col>
      <xdr:colOff>1962150</xdr:colOff>
      <xdr:row>959</xdr:row>
      <xdr:rowOff>1155032</xdr:rowOff>
    </xdr:to>
    <xdr:pic>
      <xdr:nvPicPr>
        <xdr:cNvPr id="739" name="Рисунок 738">
          <a:extLst>
            <a:ext uri="{FF2B5EF4-FFF2-40B4-BE49-F238E27FC236}">
              <a16:creationId xmlns:a16="http://schemas.microsoft.com/office/drawing/2014/main" id="{00000000-0008-0000-0000-0000E3020000}"/>
            </a:ext>
          </a:extLst>
        </xdr:cNvPr>
        <xdr:cNvPicPr>
          <a:picLocks noChangeAspect="1"/>
        </xdr:cNvPicPr>
      </xdr:nvPicPr>
      <xdr:blipFill rotWithShape="1">
        <a:blip xmlns:r="http://schemas.openxmlformats.org/officeDocument/2006/relationships" r:embed="rId587"/>
        <a:srcRect l="-10732" t="10773" r="-20600"/>
        <a:stretch/>
      </xdr:blipFill>
      <xdr:spPr>
        <a:xfrm>
          <a:off x="8782050" y="1843220850"/>
          <a:ext cx="971550" cy="1021682"/>
        </a:xfrm>
        <a:prstGeom prst="rect">
          <a:avLst/>
        </a:prstGeom>
      </xdr:spPr>
    </xdr:pic>
    <xdr:clientData/>
  </xdr:twoCellAnchor>
  <xdr:twoCellAnchor>
    <xdr:from>
      <xdr:col>4</xdr:col>
      <xdr:colOff>1108074</xdr:colOff>
      <xdr:row>960</xdr:row>
      <xdr:rowOff>68171</xdr:rowOff>
    </xdr:from>
    <xdr:to>
      <xdr:col>4</xdr:col>
      <xdr:colOff>1828799</xdr:colOff>
      <xdr:row>960</xdr:row>
      <xdr:rowOff>1142707</xdr:rowOff>
    </xdr:to>
    <xdr:pic>
      <xdr:nvPicPr>
        <xdr:cNvPr id="741" name="Рисунок 740">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588"/>
        <a:stretch>
          <a:fillRect/>
        </a:stretch>
      </xdr:blipFill>
      <xdr:spPr>
        <a:xfrm>
          <a:off x="8899524" y="1844393921"/>
          <a:ext cx="720725" cy="1074536"/>
        </a:xfrm>
        <a:prstGeom prst="rect">
          <a:avLst/>
        </a:prstGeom>
      </xdr:spPr>
    </xdr:pic>
    <xdr:clientData/>
  </xdr:twoCellAnchor>
  <xdr:twoCellAnchor>
    <xdr:from>
      <xdr:col>4</xdr:col>
      <xdr:colOff>1111250</xdr:colOff>
      <xdr:row>961</xdr:row>
      <xdr:rowOff>73025</xdr:rowOff>
    </xdr:from>
    <xdr:to>
      <xdr:col>4</xdr:col>
      <xdr:colOff>1846635</xdr:colOff>
      <xdr:row>961</xdr:row>
      <xdr:rowOff>1172602</xdr:rowOff>
    </xdr:to>
    <xdr:pic>
      <xdr:nvPicPr>
        <xdr:cNvPr id="746" name="Рисунок 745">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589"/>
        <a:stretch>
          <a:fillRect/>
        </a:stretch>
      </xdr:blipFill>
      <xdr:spPr>
        <a:xfrm>
          <a:off x="8902700" y="1845637025"/>
          <a:ext cx="735385" cy="1099577"/>
        </a:xfrm>
        <a:prstGeom prst="rect">
          <a:avLst/>
        </a:prstGeom>
      </xdr:spPr>
    </xdr:pic>
    <xdr:clientData/>
  </xdr:twoCellAnchor>
  <xdr:twoCellAnchor>
    <xdr:from>
      <xdr:col>4</xdr:col>
      <xdr:colOff>1050925</xdr:colOff>
      <xdr:row>962</xdr:row>
      <xdr:rowOff>47625</xdr:rowOff>
    </xdr:from>
    <xdr:to>
      <xdr:col>4</xdr:col>
      <xdr:colOff>1927658</xdr:colOff>
      <xdr:row>962</xdr:row>
      <xdr:rowOff>1206500</xdr:rowOff>
    </xdr:to>
    <xdr:pic>
      <xdr:nvPicPr>
        <xdr:cNvPr id="753" name="Рисунок 752">
          <a:extLst>
            <a:ext uri="{FF2B5EF4-FFF2-40B4-BE49-F238E27FC236}">
              <a16:creationId xmlns:a16="http://schemas.microsoft.com/office/drawing/2014/main" id="{00000000-0008-0000-0000-0000F1020000}"/>
            </a:ext>
          </a:extLst>
        </xdr:cNvPr>
        <xdr:cNvPicPr>
          <a:picLocks noChangeAspect="1"/>
        </xdr:cNvPicPr>
      </xdr:nvPicPr>
      <xdr:blipFill rotWithShape="1">
        <a:blip xmlns:r="http://schemas.openxmlformats.org/officeDocument/2006/relationships" r:embed="rId590"/>
        <a:srcRect t="9877"/>
        <a:stretch/>
      </xdr:blipFill>
      <xdr:spPr>
        <a:xfrm>
          <a:off x="8842375" y="1846849875"/>
          <a:ext cx="876733" cy="1158875"/>
        </a:xfrm>
        <a:prstGeom prst="rect">
          <a:avLst/>
        </a:prstGeom>
      </xdr:spPr>
    </xdr:pic>
    <xdr:clientData/>
  </xdr:twoCellAnchor>
  <xdr:twoCellAnchor>
    <xdr:from>
      <xdr:col>4</xdr:col>
      <xdr:colOff>1038225</xdr:colOff>
      <xdr:row>963</xdr:row>
      <xdr:rowOff>63501</xdr:rowOff>
    </xdr:from>
    <xdr:to>
      <xdr:col>4</xdr:col>
      <xdr:colOff>1968144</xdr:colOff>
      <xdr:row>963</xdr:row>
      <xdr:rowOff>1200150</xdr:rowOff>
    </xdr:to>
    <xdr:pic>
      <xdr:nvPicPr>
        <xdr:cNvPr id="759" name="Рисунок 758">
          <a:extLst>
            <a:ext uri="{FF2B5EF4-FFF2-40B4-BE49-F238E27FC236}">
              <a16:creationId xmlns:a16="http://schemas.microsoft.com/office/drawing/2014/main" id="{00000000-0008-0000-0000-0000F7020000}"/>
            </a:ext>
          </a:extLst>
        </xdr:cNvPr>
        <xdr:cNvPicPr>
          <a:picLocks noChangeAspect="1"/>
        </xdr:cNvPicPr>
      </xdr:nvPicPr>
      <xdr:blipFill rotWithShape="1">
        <a:blip xmlns:r="http://schemas.openxmlformats.org/officeDocument/2006/relationships" r:embed="rId591"/>
        <a:srcRect t="10920"/>
        <a:stretch/>
      </xdr:blipFill>
      <xdr:spPr>
        <a:xfrm>
          <a:off x="8829675" y="1848104001"/>
          <a:ext cx="929919" cy="1136649"/>
        </a:xfrm>
        <a:prstGeom prst="rect">
          <a:avLst/>
        </a:prstGeom>
      </xdr:spPr>
    </xdr:pic>
    <xdr:clientData/>
  </xdr:twoCellAnchor>
  <xdr:twoCellAnchor>
    <xdr:from>
      <xdr:col>4</xdr:col>
      <xdr:colOff>1071561</xdr:colOff>
      <xdr:row>966</xdr:row>
      <xdr:rowOff>95250</xdr:rowOff>
    </xdr:from>
    <xdr:to>
      <xdr:col>4</xdr:col>
      <xdr:colOff>1790018</xdr:colOff>
      <xdr:row>966</xdr:row>
      <xdr:rowOff>1047749</xdr:rowOff>
    </xdr:to>
    <xdr:pic>
      <xdr:nvPicPr>
        <xdr:cNvPr id="762" name="Рисунок 761">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592"/>
        <a:stretch>
          <a:fillRect/>
        </a:stretch>
      </xdr:blipFill>
      <xdr:spPr>
        <a:xfrm>
          <a:off x="8858249" y="1908357563"/>
          <a:ext cx="718457" cy="952499"/>
        </a:xfrm>
        <a:prstGeom prst="rect">
          <a:avLst/>
        </a:prstGeom>
      </xdr:spPr>
    </xdr:pic>
    <xdr:clientData/>
  </xdr:twoCellAnchor>
  <xdr:twoCellAnchor>
    <xdr:from>
      <xdr:col>4</xdr:col>
      <xdr:colOff>1031874</xdr:colOff>
      <xdr:row>967</xdr:row>
      <xdr:rowOff>63500</xdr:rowOff>
    </xdr:from>
    <xdr:to>
      <xdr:col>4</xdr:col>
      <xdr:colOff>1809748</xdr:colOff>
      <xdr:row>967</xdr:row>
      <xdr:rowOff>1018397</xdr:rowOff>
    </xdr:to>
    <xdr:pic>
      <xdr:nvPicPr>
        <xdr:cNvPr id="770" name="Рисунок 769">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593"/>
        <a:stretch>
          <a:fillRect/>
        </a:stretch>
      </xdr:blipFill>
      <xdr:spPr>
        <a:xfrm>
          <a:off x="8818562" y="1909564063"/>
          <a:ext cx="777874" cy="954897"/>
        </a:xfrm>
        <a:prstGeom prst="rect">
          <a:avLst/>
        </a:prstGeom>
      </xdr:spPr>
    </xdr:pic>
    <xdr:clientData/>
  </xdr:twoCellAnchor>
  <xdr:twoCellAnchor>
    <xdr:from>
      <xdr:col>4</xdr:col>
      <xdr:colOff>1016000</xdr:colOff>
      <xdr:row>968</xdr:row>
      <xdr:rowOff>111125</xdr:rowOff>
    </xdr:from>
    <xdr:to>
      <xdr:col>4</xdr:col>
      <xdr:colOff>1762124</xdr:colOff>
      <xdr:row>968</xdr:row>
      <xdr:rowOff>1039699</xdr:rowOff>
    </xdr:to>
    <xdr:pic>
      <xdr:nvPicPr>
        <xdr:cNvPr id="774" name="Рисунок 773">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594"/>
        <a:stretch>
          <a:fillRect/>
        </a:stretch>
      </xdr:blipFill>
      <xdr:spPr>
        <a:xfrm>
          <a:off x="8802688" y="1910849938"/>
          <a:ext cx="746124" cy="928574"/>
        </a:xfrm>
        <a:prstGeom prst="rect">
          <a:avLst/>
        </a:prstGeom>
      </xdr:spPr>
    </xdr:pic>
    <xdr:clientData/>
  </xdr:twoCellAnchor>
  <xdr:twoCellAnchor>
    <xdr:from>
      <xdr:col>4</xdr:col>
      <xdr:colOff>1000125</xdr:colOff>
      <xdr:row>977</xdr:row>
      <xdr:rowOff>142875</xdr:rowOff>
    </xdr:from>
    <xdr:to>
      <xdr:col>4</xdr:col>
      <xdr:colOff>1920701</xdr:colOff>
      <xdr:row>977</xdr:row>
      <xdr:rowOff>1075644</xdr:rowOff>
    </xdr:to>
    <xdr:pic>
      <xdr:nvPicPr>
        <xdr:cNvPr id="781" name="Рисунок 780">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595"/>
        <a:stretch>
          <a:fillRect/>
        </a:stretch>
      </xdr:blipFill>
      <xdr:spPr>
        <a:xfrm>
          <a:off x="8791575" y="1854565125"/>
          <a:ext cx="920576" cy="932769"/>
        </a:xfrm>
        <a:prstGeom prst="rect">
          <a:avLst/>
        </a:prstGeom>
      </xdr:spPr>
    </xdr:pic>
    <xdr:clientData/>
  </xdr:twoCellAnchor>
  <xdr:twoCellAnchor>
    <xdr:from>
      <xdr:col>4</xdr:col>
      <xdr:colOff>993775</xdr:colOff>
      <xdr:row>978</xdr:row>
      <xdr:rowOff>111125</xdr:rowOff>
    </xdr:from>
    <xdr:to>
      <xdr:col>4</xdr:col>
      <xdr:colOff>1932640</xdr:colOff>
      <xdr:row>978</xdr:row>
      <xdr:rowOff>1043894</xdr:rowOff>
    </xdr:to>
    <xdr:pic>
      <xdr:nvPicPr>
        <xdr:cNvPr id="788" name="Рисунок 787">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596"/>
        <a:stretch>
          <a:fillRect/>
        </a:stretch>
      </xdr:blipFill>
      <xdr:spPr>
        <a:xfrm>
          <a:off x="8785225" y="1855771625"/>
          <a:ext cx="938865" cy="932769"/>
        </a:xfrm>
        <a:prstGeom prst="rect">
          <a:avLst/>
        </a:prstGeom>
      </xdr:spPr>
    </xdr:pic>
    <xdr:clientData/>
  </xdr:twoCellAnchor>
  <xdr:twoCellAnchor>
    <xdr:from>
      <xdr:col>4</xdr:col>
      <xdr:colOff>1003300</xdr:colOff>
      <xdr:row>979</xdr:row>
      <xdr:rowOff>79375</xdr:rowOff>
    </xdr:from>
    <xdr:to>
      <xdr:col>4</xdr:col>
      <xdr:colOff>1948262</xdr:colOff>
      <xdr:row>979</xdr:row>
      <xdr:rowOff>1012144</xdr:rowOff>
    </xdr:to>
    <xdr:pic>
      <xdr:nvPicPr>
        <xdr:cNvPr id="791" name="Рисунок 790">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597"/>
        <a:stretch>
          <a:fillRect/>
        </a:stretch>
      </xdr:blipFill>
      <xdr:spPr>
        <a:xfrm>
          <a:off x="8794750" y="1856978125"/>
          <a:ext cx="944962" cy="932769"/>
        </a:xfrm>
        <a:prstGeom prst="rect">
          <a:avLst/>
        </a:prstGeom>
      </xdr:spPr>
    </xdr:pic>
    <xdr:clientData/>
  </xdr:twoCellAnchor>
  <xdr:twoCellAnchor>
    <xdr:from>
      <xdr:col>4</xdr:col>
      <xdr:colOff>984250</xdr:colOff>
      <xdr:row>980</xdr:row>
      <xdr:rowOff>117475</xdr:rowOff>
    </xdr:from>
    <xdr:to>
      <xdr:col>4</xdr:col>
      <xdr:colOff>1973155</xdr:colOff>
      <xdr:row>980</xdr:row>
      <xdr:rowOff>1133475</xdr:rowOff>
    </xdr:to>
    <xdr:pic>
      <xdr:nvPicPr>
        <xdr:cNvPr id="797" name="Рисунок 796">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598"/>
        <a:stretch>
          <a:fillRect/>
        </a:stretch>
      </xdr:blipFill>
      <xdr:spPr>
        <a:xfrm>
          <a:off x="8775700" y="1858254475"/>
          <a:ext cx="988905" cy="1016000"/>
        </a:xfrm>
        <a:prstGeom prst="rect">
          <a:avLst/>
        </a:prstGeom>
      </xdr:spPr>
    </xdr:pic>
    <xdr:clientData/>
  </xdr:twoCellAnchor>
  <xdr:twoCellAnchor>
    <xdr:from>
      <xdr:col>4</xdr:col>
      <xdr:colOff>965200</xdr:colOff>
      <xdr:row>981</xdr:row>
      <xdr:rowOff>101600</xdr:rowOff>
    </xdr:from>
    <xdr:to>
      <xdr:col>4</xdr:col>
      <xdr:colOff>1952838</xdr:colOff>
      <xdr:row>981</xdr:row>
      <xdr:rowOff>1095334</xdr:rowOff>
    </xdr:to>
    <xdr:pic>
      <xdr:nvPicPr>
        <xdr:cNvPr id="799" name="Рисунок 798">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599"/>
        <a:stretch>
          <a:fillRect/>
        </a:stretch>
      </xdr:blipFill>
      <xdr:spPr>
        <a:xfrm>
          <a:off x="8756650" y="1859476850"/>
          <a:ext cx="987638" cy="993734"/>
        </a:xfrm>
        <a:prstGeom prst="rect">
          <a:avLst/>
        </a:prstGeom>
      </xdr:spPr>
    </xdr:pic>
    <xdr:clientData/>
  </xdr:twoCellAnchor>
  <xdr:twoCellAnchor>
    <xdr:from>
      <xdr:col>4</xdr:col>
      <xdr:colOff>968375</xdr:colOff>
      <xdr:row>982</xdr:row>
      <xdr:rowOff>158750</xdr:rowOff>
    </xdr:from>
    <xdr:to>
      <xdr:col>4</xdr:col>
      <xdr:colOff>1937723</xdr:colOff>
      <xdr:row>982</xdr:row>
      <xdr:rowOff>1115905</xdr:rowOff>
    </xdr:to>
    <xdr:pic>
      <xdr:nvPicPr>
        <xdr:cNvPr id="805" name="Рисунок 804">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600"/>
        <a:stretch>
          <a:fillRect/>
        </a:stretch>
      </xdr:blipFill>
      <xdr:spPr>
        <a:xfrm>
          <a:off x="8759825" y="1860772250"/>
          <a:ext cx="969348" cy="957155"/>
        </a:xfrm>
        <a:prstGeom prst="rect">
          <a:avLst/>
        </a:prstGeom>
      </xdr:spPr>
    </xdr:pic>
    <xdr:clientData/>
  </xdr:twoCellAnchor>
  <xdr:twoCellAnchor>
    <xdr:from>
      <xdr:col>4</xdr:col>
      <xdr:colOff>990600</xdr:colOff>
      <xdr:row>983</xdr:row>
      <xdr:rowOff>142875</xdr:rowOff>
    </xdr:from>
    <xdr:to>
      <xdr:col>4</xdr:col>
      <xdr:colOff>1947755</xdr:colOff>
      <xdr:row>983</xdr:row>
      <xdr:rowOff>1093933</xdr:rowOff>
    </xdr:to>
    <xdr:pic>
      <xdr:nvPicPr>
        <xdr:cNvPr id="812" name="Рисунок 811">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601"/>
        <a:stretch>
          <a:fillRect/>
        </a:stretch>
      </xdr:blipFill>
      <xdr:spPr>
        <a:xfrm>
          <a:off x="8782050" y="1861994625"/>
          <a:ext cx="957155" cy="951058"/>
        </a:xfrm>
        <a:prstGeom prst="rect">
          <a:avLst/>
        </a:prstGeom>
      </xdr:spPr>
    </xdr:pic>
    <xdr:clientData/>
  </xdr:twoCellAnchor>
  <xdr:twoCellAnchor>
    <xdr:from>
      <xdr:col>4</xdr:col>
      <xdr:colOff>974725</xdr:colOff>
      <xdr:row>984</xdr:row>
      <xdr:rowOff>168275</xdr:rowOff>
    </xdr:from>
    <xdr:to>
      <xdr:col>4</xdr:col>
      <xdr:colOff>1943100</xdr:colOff>
      <xdr:row>984</xdr:row>
      <xdr:rowOff>1133328</xdr:rowOff>
    </xdr:to>
    <xdr:pic>
      <xdr:nvPicPr>
        <xdr:cNvPr id="818" name="Рисунок 817">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602"/>
        <a:stretch>
          <a:fillRect/>
        </a:stretch>
      </xdr:blipFill>
      <xdr:spPr>
        <a:xfrm>
          <a:off x="8766175" y="1863258275"/>
          <a:ext cx="968375" cy="965053"/>
        </a:xfrm>
        <a:prstGeom prst="rect">
          <a:avLst/>
        </a:prstGeom>
      </xdr:spPr>
    </xdr:pic>
    <xdr:clientData/>
  </xdr:twoCellAnchor>
  <xdr:twoCellAnchor>
    <xdr:from>
      <xdr:col>4</xdr:col>
      <xdr:colOff>952500</xdr:colOff>
      <xdr:row>985</xdr:row>
      <xdr:rowOff>136525</xdr:rowOff>
    </xdr:from>
    <xdr:to>
      <xdr:col>4</xdr:col>
      <xdr:colOff>1905000</xdr:colOff>
      <xdr:row>985</xdr:row>
      <xdr:rowOff>1077826</xdr:rowOff>
    </xdr:to>
    <xdr:pic>
      <xdr:nvPicPr>
        <xdr:cNvPr id="820" name="Рисунок 819">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603"/>
        <a:stretch>
          <a:fillRect/>
        </a:stretch>
      </xdr:blipFill>
      <xdr:spPr>
        <a:xfrm>
          <a:off x="8743950" y="1864464775"/>
          <a:ext cx="952500" cy="941301"/>
        </a:xfrm>
        <a:prstGeom prst="rect">
          <a:avLst/>
        </a:prstGeom>
      </xdr:spPr>
    </xdr:pic>
    <xdr:clientData/>
  </xdr:twoCellAnchor>
  <xdr:twoCellAnchor>
    <xdr:from>
      <xdr:col>4</xdr:col>
      <xdr:colOff>971551</xdr:colOff>
      <xdr:row>986</xdr:row>
      <xdr:rowOff>158751</xdr:rowOff>
    </xdr:from>
    <xdr:to>
      <xdr:col>4</xdr:col>
      <xdr:colOff>1916269</xdr:colOff>
      <xdr:row>986</xdr:row>
      <xdr:rowOff>1104901</xdr:rowOff>
    </xdr:to>
    <xdr:pic>
      <xdr:nvPicPr>
        <xdr:cNvPr id="825" name="Рисунок 824">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604"/>
        <a:stretch>
          <a:fillRect/>
        </a:stretch>
      </xdr:blipFill>
      <xdr:spPr>
        <a:xfrm>
          <a:off x="8763001" y="1865725251"/>
          <a:ext cx="944718" cy="946150"/>
        </a:xfrm>
        <a:prstGeom prst="rect">
          <a:avLst/>
        </a:prstGeom>
      </xdr:spPr>
    </xdr:pic>
    <xdr:clientData/>
  </xdr:twoCellAnchor>
  <xdr:twoCellAnchor>
    <xdr:from>
      <xdr:col>4</xdr:col>
      <xdr:colOff>955675</xdr:colOff>
      <xdr:row>988</xdr:row>
      <xdr:rowOff>111124</xdr:rowOff>
    </xdr:from>
    <xdr:to>
      <xdr:col>4</xdr:col>
      <xdr:colOff>1943100</xdr:colOff>
      <xdr:row>988</xdr:row>
      <xdr:rowOff>1104497</xdr:rowOff>
    </xdr:to>
    <xdr:pic>
      <xdr:nvPicPr>
        <xdr:cNvPr id="831" name="Рисунок 830">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605"/>
        <a:stretch>
          <a:fillRect/>
        </a:stretch>
      </xdr:blipFill>
      <xdr:spPr>
        <a:xfrm>
          <a:off x="8747125" y="1868154124"/>
          <a:ext cx="987425" cy="993373"/>
        </a:xfrm>
        <a:prstGeom prst="rect">
          <a:avLst/>
        </a:prstGeom>
      </xdr:spPr>
    </xdr:pic>
    <xdr:clientData/>
  </xdr:twoCellAnchor>
  <xdr:twoCellAnchor>
    <xdr:from>
      <xdr:col>4</xdr:col>
      <xdr:colOff>939801</xdr:colOff>
      <xdr:row>987</xdr:row>
      <xdr:rowOff>190500</xdr:rowOff>
    </xdr:from>
    <xdr:to>
      <xdr:col>4</xdr:col>
      <xdr:colOff>1943101</xdr:colOff>
      <xdr:row>987</xdr:row>
      <xdr:rowOff>1187451</xdr:rowOff>
    </xdr:to>
    <xdr:pic>
      <xdr:nvPicPr>
        <xdr:cNvPr id="1029" name="Рисунок 1028">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606"/>
        <a:stretch>
          <a:fillRect/>
        </a:stretch>
      </xdr:blipFill>
      <xdr:spPr>
        <a:xfrm>
          <a:off x="8731251" y="1866995250"/>
          <a:ext cx="1003300" cy="996951"/>
        </a:xfrm>
        <a:prstGeom prst="rect">
          <a:avLst/>
        </a:prstGeom>
      </xdr:spPr>
    </xdr:pic>
    <xdr:clientData/>
  </xdr:twoCellAnchor>
  <xdr:twoCellAnchor>
    <xdr:from>
      <xdr:col>4</xdr:col>
      <xdr:colOff>927100</xdr:colOff>
      <xdr:row>989</xdr:row>
      <xdr:rowOff>120650</xdr:rowOff>
    </xdr:from>
    <xdr:to>
      <xdr:col>4</xdr:col>
      <xdr:colOff>1905000</xdr:colOff>
      <xdr:row>989</xdr:row>
      <xdr:rowOff>1098550</xdr:rowOff>
    </xdr:to>
    <xdr:pic>
      <xdr:nvPicPr>
        <xdr:cNvPr id="1031" name="Рисунок 1030">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607"/>
        <a:stretch>
          <a:fillRect/>
        </a:stretch>
      </xdr:blipFill>
      <xdr:spPr>
        <a:xfrm>
          <a:off x="8718550" y="1869401900"/>
          <a:ext cx="977900" cy="977900"/>
        </a:xfrm>
        <a:prstGeom prst="rect">
          <a:avLst/>
        </a:prstGeom>
      </xdr:spPr>
    </xdr:pic>
    <xdr:clientData/>
  </xdr:twoCellAnchor>
  <xdr:twoCellAnchor>
    <xdr:from>
      <xdr:col>4</xdr:col>
      <xdr:colOff>965200</xdr:colOff>
      <xdr:row>990</xdr:row>
      <xdr:rowOff>177799</xdr:rowOff>
    </xdr:from>
    <xdr:to>
      <xdr:col>4</xdr:col>
      <xdr:colOff>1905000</xdr:colOff>
      <xdr:row>990</xdr:row>
      <xdr:rowOff>1131612</xdr:rowOff>
    </xdr:to>
    <xdr:pic>
      <xdr:nvPicPr>
        <xdr:cNvPr id="1033" name="Рисунок 1032">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608"/>
        <a:stretch>
          <a:fillRect/>
        </a:stretch>
      </xdr:blipFill>
      <xdr:spPr>
        <a:xfrm>
          <a:off x="8756650" y="1870697299"/>
          <a:ext cx="939800" cy="953813"/>
        </a:xfrm>
        <a:prstGeom prst="rect">
          <a:avLst/>
        </a:prstGeom>
      </xdr:spPr>
    </xdr:pic>
    <xdr:clientData/>
  </xdr:twoCellAnchor>
  <xdr:twoCellAnchor>
    <xdr:from>
      <xdr:col>4</xdr:col>
      <xdr:colOff>942975</xdr:colOff>
      <xdr:row>991</xdr:row>
      <xdr:rowOff>155575</xdr:rowOff>
    </xdr:from>
    <xdr:to>
      <xdr:col>4</xdr:col>
      <xdr:colOff>1885951</xdr:colOff>
      <xdr:row>991</xdr:row>
      <xdr:rowOff>1104634</xdr:rowOff>
    </xdr:to>
    <xdr:pic>
      <xdr:nvPicPr>
        <xdr:cNvPr id="1035" name="Рисунок 1034">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609"/>
        <a:stretch>
          <a:fillRect/>
        </a:stretch>
      </xdr:blipFill>
      <xdr:spPr>
        <a:xfrm>
          <a:off x="8734425" y="1871913325"/>
          <a:ext cx="942976" cy="949059"/>
        </a:xfrm>
        <a:prstGeom prst="rect">
          <a:avLst/>
        </a:prstGeom>
      </xdr:spPr>
    </xdr:pic>
    <xdr:clientData/>
  </xdr:twoCellAnchor>
  <xdr:twoCellAnchor>
    <xdr:from>
      <xdr:col>4</xdr:col>
      <xdr:colOff>1047750</xdr:colOff>
      <xdr:row>993</xdr:row>
      <xdr:rowOff>51461</xdr:rowOff>
    </xdr:from>
    <xdr:to>
      <xdr:col>4</xdr:col>
      <xdr:colOff>1847849</xdr:colOff>
      <xdr:row>993</xdr:row>
      <xdr:rowOff>1190802</xdr:rowOff>
    </xdr:to>
    <xdr:pic>
      <xdr:nvPicPr>
        <xdr:cNvPr id="1042" name="Рисунок 1041">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610"/>
        <a:stretch>
          <a:fillRect/>
        </a:stretch>
      </xdr:blipFill>
      <xdr:spPr>
        <a:xfrm>
          <a:off x="8839200" y="1880381711"/>
          <a:ext cx="800099" cy="1139341"/>
        </a:xfrm>
        <a:prstGeom prst="rect">
          <a:avLst/>
        </a:prstGeom>
      </xdr:spPr>
    </xdr:pic>
    <xdr:clientData/>
  </xdr:twoCellAnchor>
  <xdr:twoCellAnchor>
    <xdr:from>
      <xdr:col>4</xdr:col>
      <xdr:colOff>1091494</xdr:colOff>
      <xdr:row>994</xdr:row>
      <xdr:rowOff>95250</xdr:rowOff>
    </xdr:from>
    <xdr:to>
      <xdr:col>4</xdr:col>
      <xdr:colOff>1866899</xdr:colOff>
      <xdr:row>994</xdr:row>
      <xdr:rowOff>1178145</xdr:rowOff>
    </xdr:to>
    <xdr:pic>
      <xdr:nvPicPr>
        <xdr:cNvPr id="1043" name="Рисунок 1042">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611"/>
        <a:stretch>
          <a:fillRect/>
        </a:stretch>
      </xdr:blipFill>
      <xdr:spPr>
        <a:xfrm>
          <a:off x="8882944" y="1881663750"/>
          <a:ext cx="775405" cy="1082895"/>
        </a:xfrm>
        <a:prstGeom prst="rect">
          <a:avLst/>
        </a:prstGeom>
      </xdr:spPr>
    </xdr:pic>
    <xdr:clientData/>
  </xdr:twoCellAnchor>
  <xdr:twoCellAnchor>
    <xdr:from>
      <xdr:col>4</xdr:col>
      <xdr:colOff>781050</xdr:colOff>
      <xdr:row>2547</xdr:row>
      <xdr:rowOff>342900</xdr:rowOff>
    </xdr:from>
    <xdr:to>
      <xdr:col>4</xdr:col>
      <xdr:colOff>1981200</xdr:colOff>
      <xdr:row>2547</xdr:row>
      <xdr:rowOff>1695000</xdr:rowOff>
    </xdr:to>
    <xdr:pic>
      <xdr:nvPicPr>
        <xdr:cNvPr id="855" name="Рисунок 668" descr="https://ironking.ru/upload/resize_cache/iblock/3c3/300_300_1/3c3bd7ff8eccd3c861d5e8e6a03ee591.jpg">
          <a:extLst>
            <a:ext uri="{FF2B5EF4-FFF2-40B4-BE49-F238E27FC236}">
              <a16:creationId xmlns:a16="http://schemas.microsoft.com/office/drawing/2014/main" id="{00000000-0008-0000-0000-000057030000}"/>
            </a:ext>
          </a:extLst>
        </xdr:cNvPr>
        <xdr:cNvPicPr/>
      </xdr:nvPicPr>
      <xdr:blipFill>
        <a:blip xmlns:r="http://schemas.openxmlformats.org/officeDocument/2006/relationships" r:embed="rId285"/>
        <a:stretch/>
      </xdr:blipFill>
      <xdr:spPr>
        <a:xfrm>
          <a:off x="8572500" y="3790016550"/>
          <a:ext cx="1200150" cy="1352100"/>
        </a:xfrm>
        <a:prstGeom prst="rect">
          <a:avLst/>
        </a:prstGeom>
        <a:ln w="0">
          <a:noFill/>
        </a:ln>
      </xdr:spPr>
    </xdr:pic>
    <xdr:clientData/>
  </xdr:twoCellAnchor>
  <xdr:twoCellAnchor>
    <xdr:from>
      <xdr:col>4</xdr:col>
      <xdr:colOff>781050</xdr:colOff>
      <xdr:row>2548</xdr:row>
      <xdr:rowOff>209670</xdr:rowOff>
    </xdr:from>
    <xdr:to>
      <xdr:col>4</xdr:col>
      <xdr:colOff>2038350</xdr:colOff>
      <xdr:row>2548</xdr:row>
      <xdr:rowOff>1638300</xdr:rowOff>
    </xdr:to>
    <xdr:pic>
      <xdr:nvPicPr>
        <xdr:cNvPr id="856" name="Рисунок 669" descr="https://ironking.ru/upload/resize_cache/iblock/73d/300_300_1/73dadb25d3a2cc69748fdbb5a483ef99.jpg">
          <a:extLst>
            <a:ext uri="{FF2B5EF4-FFF2-40B4-BE49-F238E27FC236}">
              <a16:creationId xmlns:a16="http://schemas.microsoft.com/office/drawing/2014/main" id="{00000000-0008-0000-0000-000058030000}"/>
            </a:ext>
          </a:extLst>
        </xdr:cNvPr>
        <xdr:cNvPicPr/>
      </xdr:nvPicPr>
      <xdr:blipFill>
        <a:blip xmlns:r="http://schemas.openxmlformats.org/officeDocument/2006/relationships" r:embed="rId286"/>
        <a:stretch/>
      </xdr:blipFill>
      <xdr:spPr>
        <a:xfrm>
          <a:off x="8572500" y="3791845470"/>
          <a:ext cx="1257300" cy="1428630"/>
        </a:xfrm>
        <a:prstGeom prst="rect">
          <a:avLst/>
        </a:prstGeom>
        <a:ln w="0">
          <a:noFill/>
        </a:ln>
      </xdr:spPr>
    </xdr:pic>
    <xdr:clientData/>
  </xdr:twoCellAnchor>
  <xdr:twoCellAnchor>
    <xdr:from>
      <xdr:col>4</xdr:col>
      <xdr:colOff>742860</xdr:colOff>
      <xdr:row>2549</xdr:row>
      <xdr:rowOff>314310</xdr:rowOff>
    </xdr:from>
    <xdr:to>
      <xdr:col>4</xdr:col>
      <xdr:colOff>2057400</xdr:colOff>
      <xdr:row>2549</xdr:row>
      <xdr:rowOff>1676400</xdr:rowOff>
    </xdr:to>
    <xdr:pic>
      <xdr:nvPicPr>
        <xdr:cNvPr id="857" name="Рисунок 670" descr="https://ironking.ru/upload/resize_cache/iblock/aaf/300_300_1/aaf6ca80551b75ffb6594df2d784d813.jpg">
          <a:extLst>
            <a:ext uri="{FF2B5EF4-FFF2-40B4-BE49-F238E27FC236}">
              <a16:creationId xmlns:a16="http://schemas.microsoft.com/office/drawing/2014/main" id="{00000000-0008-0000-0000-000059030000}"/>
            </a:ext>
          </a:extLst>
        </xdr:cNvPr>
        <xdr:cNvPicPr/>
      </xdr:nvPicPr>
      <xdr:blipFill>
        <a:blip xmlns:r="http://schemas.openxmlformats.org/officeDocument/2006/relationships" r:embed="rId287"/>
        <a:stretch/>
      </xdr:blipFill>
      <xdr:spPr>
        <a:xfrm>
          <a:off x="8534310" y="3793797960"/>
          <a:ext cx="1314540" cy="1362090"/>
        </a:xfrm>
        <a:prstGeom prst="rect">
          <a:avLst/>
        </a:prstGeom>
        <a:ln w="0">
          <a:noFill/>
        </a:ln>
      </xdr:spPr>
    </xdr:pic>
    <xdr:clientData/>
  </xdr:twoCellAnchor>
  <xdr:twoCellAnchor>
    <xdr:from>
      <xdr:col>10</xdr:col>
      <xdr:colOff>3409950</xdr:colOff>
      <xdr:row>2553</xdr:row>
      <xdr:rowOff>313088</xdr:rowOff>
    </xdr:from>
    <xdr:to>
      <xdr:col>10</xdr:col>
      <xdr:colOff>4803650</xdr:colOff>
      <xdr:row>2553</xdr:row>
      <xdr:rowOff>1238250</xdr:rowOff>
    </xdr:to>
    <xdr:pic>
      <xdr:nvPicPr>
        <xdr:cNvPr id="1046" name="Рисунок 1045">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612" cstate="print">
          <a:extLst>
            <a:ext uri="{28A0092B-C50C-407E-A947-70E740481C1C}">
              <a14:useLocalDpi xmlns:a14="http://schemas.microsoft.com/office/drawing/2010/main" val="0"/>
            </a:ext>
          </a:extLst>
        </a:blip>
        <a:stretch>
          <a:fillRect/>
        </a:stretch>
      </xdr:blipFill>
      <xdr:spPr>
        <a:xfrm>
          <a:off x="15163800" y="3796863788"/>
          <a:ext cx="1393700" cy="925162"/>
        </a:xfrm>
        <a:prstGeom prst="rect">
          <a:avLst/>
        </a:prstGeom>
      </xdr:spPr>
    </xdr:pic>
    <xdr:clientData/>
  </xdr:twoCellAnchor>
  <xdr:twoCellAnchor>
    <xdr:from>
      <xdr:col>4</xdr:col>
      <xdr:colOff>190500</xdr:colOff>
      <xdr:row>491</xdr:row>
      <xdr:rowOff>1276350</xdr:rowOff>
    </xdr:from>
    <xdr:to>
      <xdr:col>4</xdr:col>
      <xdr:colOff>2667000</xdr:colOff>
      <xdr:row>491</xdr:row>
      <xdr:rowOff>2538331</xdr:rowOff>
    </xdr:to>
    <xdr:pic>
      <xdr:nvPicPr>
        <xdr:cNvPr id="1049" name="Рисунок 1048">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613"/>
        <a:stretch>
          <a:fillRect/>
        </a:stretch>
      </xdr:blipFill>
      <xdr:spPr>
        <a:xfrm>
          <a:off x="7981950" y="1285455900"/>
          <a:ext cx="2476500" cy="1261981"/>
        </a:xfrm>
        <a:prstGeom prst="rect">
          <a:avLst/>
        </a:prstGeom>
      </xdr:spPr>
    </xdr:pic>
    <xdr:clientData/>
  </xdr:twoCellAnchor>
  <xdr:twoCellAnchor>
    <xdr:from>
      <xdr:col>4</xdr:col>
      <xdr:colOff>413349</xdr:colOff>
      <xdr:row>445</xdr:row>
      <xdr:rowOff>449292</xdr:rowOff>
    </xdr:from>
    <xdr:to>
      <xdr:col>4</xdr:col>
      <xdr:colOff>2358142</xdr:colOff>
      <xdr:row>445</xdr:row>
      <xdr:rowOff>2375795</xdr:rowOff>
    </xdr:to>
    <xdr:pic>
      <xdr:nvPicPr>
        <xdr:cNvPr id="274" name="Рисунок 273">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614"/>
        <a:stretch>
          <a:fillRect/>
        </a:stretch>
      </xdr:blipFill>
      <xdr:spPr>
        <a:xfrm>
          <a:off x="8204799" y="1157012892"/>
          <a:ext cx="1944793" cy="1926503"/>
        </a:xfrm>
        <a:prstGeom prst="rect">
          <a:avLst/>
        </a:prstGeom>
      </xdr:spPr>
    </xdr:pic>
    <xdr:clientData/>
  </xdr:twoCellAnchor>
  <xdr:twoCellAnchor>
    <xdr:from>
      <xdr:col>4</xdr:col>
      <xdr:colOff>467264</xdr:colOff>
      <xdr:row>438</xdr:row>
      <xdr:rowOff>521179</xdr:rowOff>
    </xdr:from>
    <xdr:to>
      <xdr:col>4</xdr:col>
      <xdr:colOff>2314512</xdr:colOff>
      <xdr:row>438</xdr:row>
      <xdr:rowOff>2106276</xdr:rowOff>
    </xdr:to>
    <xdr:pic>
      <xdr:nvPicPr>
        <xdr:cNvPr id="286" name="Рисунок 285">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615"/>
        <a:stretch>
          <a:fillRect/>
        </a:stretch>
      </xdr:blipFill>
      <xdr:spPr>
        <a:xfrm>
          <a:off x="8258714" y="1137082279"/>
          <a:ext cx="1847248" cy="1585097"/>
        </a:xfrm>
        <a:prstGeom prst="rect">
          <a:avLst/>
        </a:prstGeom>
      </xdr:spPr>
    </xdr:pic>
    <xdr:clientData/>
  </xdr:twoCellAnchor>
  <xdr:twoCellAnchor>
    <xdr:from>
      <xdr:col>4</xdr:col>
      <xdr:colOff>467265</xdr:colOff>
      <xdr:row>437</xdr:row>
      <xdr:rowOff>503208</xdr:rowOff>
    </xdr:from>
    <xdr:to>
      <xdr:col>4</xdr:col>
      <xdr:colOff>2290127</xdr:colOff>
      <xdr:row>437</xdr:row>
      <xdr:rowOff>2216332</xdr:rowOff>
    </xdr:to>
    <xdr:pic>
      <xdr:nvPicPr>
        <xdr:cNvPr id="298" name="Рисунок 297">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616"/>
        <a:stretch>
          <a:fillRect/>
        </a:stretch>
      </xdr:blipFill>
      <xdr:spPr>
        <a:xfrm>
          <a:off x="8258715" y="1134206808"/>
          <a:ext cx="1822862" cy="1713124"/>
        </a:xfrm>
        <a:prstGeom prst="rect">
          <a:avLst/>
        </a:prstGeom>
      </xdr:spPr>
    </xdr:pic>
    <xdr:clientData/>
  </xdr:twoCellAnchor>
  <xdr:twoCellAnchor>
    <xdr:from>
      <xdr:col>4</xdr:col>
      <xdr:colOff>449293</xdr:colOff>
      <xdr:row>436</xdr:row>
      <xdr:rowOff>575094</xdr:rowOff>
    </xdr:from>
    <xdr:to>
      <xdr:col>4</xdr:col>
      <xdr:colOff>2296541</xdr:colOff>
      <xdr:row>436</xdr:row>
      <xdr:rowOff>2276025</xdr:rowOff>
    </xdr:to>
    <xdr:pic>
      <xdr:nvPicPr>
        <xdr:cNvPr id="317" name="Рисунок 316">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617"/>
        <a:stretch>
          <a:fillRect/>
        </a:stretch>
      </xdr:blipFill>
      <xdr:spPr>
        <a:xfrm>
          <a:off x="8240743" y="1131421194"/>
          <a:ext cx="1847248" cy="1700931"/>
        </a:xfrm>
        <a:prstGeom prst="rect">
          <a:avLst/>
        </a:prstGeom>
      </xdr:spPr>
    </xdr:pic>
    <xdr:clientData/>
  </xdr:twoCellAnchor>
  <xdr:twoCellAnchor>
    <xdr:from>
      <xdr:col>4</xdr:col>
      <xdr:colOff>539151</xdr:colOff>
      <xdr:row>435</xdr:row>
      <xdr:rowOff>485236</xdr:rowOff>
    </xdr:from>
    <xdr:to>
      <xdr:col>4</xdr:col>
      <xdr:colOff>2282758</xdr:colOff>
      <xdr:row>435</xdr:row>
      <xdr:rowOff>2137395</xdr:rowOff>
    </xdr:to>
    <xdr:pic>
      <xdr:nvPicPr>
        <xdr:cNvPr id="320" name="Рисунок 319">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618"/>
        <a:stretch>
          <a:fillRect/>
        </a:stretch>
      </xdr:blipFill>
      <xdr:spPr>
        <a:xfrm>
          <a:off x="8330601" y="1128473836"/>
          <a:ext cx="1743607" cy="1652159"/>
        </a:xfrm>
        <a:prstGeom prst="rect">
          <a:avLst/>
        </a:prstGeom>
      </xdr:spPr>
    </xdr:pic>
    <xdr:clientData/>
  </xdr:twoCellAnchor>
  <xdr:twoCellAnchor>
    <xdr:from>
      <xdr:col>4</xdr:col>
      <xdr:colOff>736839</xdr:colOff>
      <xdr:row>434</xdr:row>
      <xdr:rowOff>521179</xdr:rowOff>
    </xdr:from>
    <xdr:to>
      <xdr:col>4</xdr:col>
      <xdr:colOff>2108558</xdr:colOff>
      <xdr:row>434</xdr:row>
      <xdr:rowOff>2112373</xdr:rowOff>
    </xdr:to>
    <xdr:pic>
      <xdr:nvPicPr>
        <xdr:cNvPr id="332" name="Рисунок 331">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619"/>
        <a:stretch>
          <a:fillRect/>
        </a:stretch>
      </xdr:blipFill>
      <xdr:spPr>
        <a:xfrm>
          <a:off x="8528289" y="1125652279"/>
          <a:ext cx="1371719" cy="1591194"/>
        </a:xfrm>
        <a:prstGeom prst="rect">
          <a:avLst/>
        </a:prstGeom>
      </xdr:spPr>
    </xdr:pic>
    <xdr:clientData/>
  </xdr:twoCellAnchor>
  <xdr:twoCellAnchor>
    <xdr:from>
      <xdr:col>4</xdr:col>
      <xdr:colOff>880613</xdr:colOff>
      <xdr:row>459</xdr:row>
      <xdr:rowOff>431321</xdr:rowOff>
    </xdr:from>
    <xdr:to>
      <xdr:col>4</xdr:col>
      <xdr:colOff>2106015</xdr:colOff>
      <xdr:row>459</xdr:row>
      <xdr:rowOff>2107866</xdr:rowOff>
    </xdr:to>
    <xdr:pic>
      <xdr:nvPicPr>
        <xdr:cNvPr id="342" name="Рисунок 341">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620"/>
        <a:stretch>
          <a:fillRect/>
        </a:stretch>
      </xdr:blipFill>
      <xdr:spPr>
        <a:xfrm>
          <a:off x="8672063" y="1194847271"/>
          <a:ext cx="1225402" cy="1676545"/>
        </a:xfrm>
        <a:prstGeom prst="rect">
          <a:avLst/>
        </a:prstGeom>
      </xdr:spPr>
    </xdr:pic>
    <xdr:clientData/>
  </xdr:twoCellAnchor>
  <xdr:twoCellAnchor>
    <xdr:from>
      <xdr:col>4</xdr:col>
      <xdr:colOff>533400</xdr:colOff>
      <xdr:row>537</xdr:row>
      <xdr:rowOff>171450</xdr:rowOff>
    </xdr:from>
    <xdr:to>
      <xdr:col>4</xdr:col>
      <xdr:colOff>2423324</xdr:colOff>
      <xdr:row>539</xdr:row>
      <xdr:rowOff>284335</xdr:rowOff>
    </xdr:to>
    <xdr:pic>
      <xdr:nvPicPr>
        <xdr:cNvPr id="281" name="Рисунок 280">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621"/>
        <a:stretch>
          <a:fillRect/>
        </a:stretch>
      </xdr:blipFill>
      <xdr:spPr>
        <a:xfrm>
          <a:off x="8324850" y="1437436800"/>
          <a:ext cx="1889924" cy="1255885"/>
        </a:xfrm>
        <a:prstGeom prst="rect">
          <a:avLst/>
        </a:prstGeom>
      </xdr:spPr>
    </xdr:pic>
    <xdr:clientData/>
  </xdr:twoCellAnchor>
  <xdr:twoCellAnchor>
    <xdr:from>
      <xdr:col>4</xdr:col>
      <xdr:colOff>1028700</xdr:colOff>
      <xdr:row>998</xdr:row>
      <xdr:rowOff>171450</xdr:rowOff>
    </xdr:from>
    <xdr:to>
      <xdr:col>4</xdr:col>
      <xdr:colOff>1857828</xdr:colOff>
      <xdr:row>998</xdr:row>
      <xdr:rowOff>1146895</xdr:rowOff>
    </xdr:to>
    <xdr:pic>
      <xdr:nvPicPr>
        <xdr:cNvPr id="350" name="Рисунок 349">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622"/>
        <a:stretch>
          <a:fillRect/>
        </a:stretch>
      </xdr:blipFill>
      <xdr:spPr>
        <a:xfrm>
          <a:off x="8820150" y="1886045250"/>
          <a:ext cx="829128" cy="975445"/>
        </a:xfrm>
        <a:prstGeom prst="rect">
          <a:avLst/>
        </a:prstGeom>
      </xdr:spPr>
    </xdr:pic>
    <xdr:clientData/>
  </xdr:twoCellAnchor>
  <xdr:twoCellAnchor>
    <xdr:from>
      <xdr:col>4</xdr:col>
      <xdr:colOff>1047750</xdr:colOff>
      <xdr:row>999</xdr:row>
      <xdr:rowOff>190500</xdr:rowOff>
    </xdr:from>
    <xdr:to>
      <xdr:col>4</xdr:col>
      <xdr:colOff>1889071</xdr:colOff>
      <xdr:row>999</xdr:row>
      <xdr:rowOff>1190331</xdr:rowOff>
    </xdr:to>
    <xdr:pic>
      <xdr:nvPicPr>
        <xdr:cNvPr id="352" name="Рисунок 351">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623"/>
        <a:stretch>
          <a:fillRect/>
        </a:stretch>
      </xdr:blipFill>
      <xdr:spPr>
        <a:xfrm>
          <a:off x="8839200" y="1887302550"/>
          <a:ext cx="841321" cy="999831"/>
        </a:xfrm>
        <a:prstGeom prst="rect">
          <a:avLst/>
        </a:prstGeom>
      </xdr:spPr>
    </xdr:pic>
    <xdr:clientData/>
  </xdr:twoCellAnchor>
  <xdr:twoCellAnchor>
    <xdr:from>
      <xdr:col>4</xdr:col>
      <xdr:colOff>1047750</xdr:colOff>
      <xdr:row>1000</xdr:row>
      <xdr:rowOff>190500</xdr:rowOff>
    </xdr:from>
    <xdr:to>
      <xdr:col>4</xdr:col>
      <xdr:colOff>1876878</xdr:colOff>
      <xdr:row>1000</xdr:row>
      <xdr:rowOff>1178138</xdr:rowOff>
    </xdr:to>
    <xdr:pic>
      <xdr:nvPicPr>
        <xdr:cNvPr id="356" name="Рисунок 355">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624"/>
        <a:stretch>
          <a:fillRect/>
        </a:stretch>
      </xdr:blipFill>
      <xdr:spPr>
        <a:xfrm>
          <a:off x="8839200" y="1888540800"/>
          <a:ext cx="829128" cy="987638"/>
        </a:xfrm>
        <a:prstGeom prst="rect">
          <a:avLst/>
        </a:prstGeom>
      </xdr:spPr>
    </xdr:pic>
    <xdr:clientData/>
  </xdr:twoCellAnchor>
  <xdr:twoCellAnchor>
    <xdr:from>
      <xdr:col>10</xdr:col>
      <xdr:colOff>3143250</xdr:colOff>
      <xdr:row>1015</xdr:row>
      <xdr:rowOff>666750</xdr:rowOff>
    </xdr:from>
    <xdr:to>
      <xdr:col>10</xdr:col>
      <xdr:colOff>4533258</xdr:colOff>
      <xdr:row>1016</xdr:row>
      <xdr:rowOff>355172</xdr:rowOff>
    </xdr:to>
    <xdr:pic>
      <xdr:nvPicPr>
        <xdr:cNvPr id="358" name="Рисунок 357">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625"/>
        <a:stretch>
          <a:fillRect/>
        </a:stretch>
      </xdr:blipFill>
      <xdr:spPr>
        <a:xfrm>
          <a:off x="14897100" y="1893970050"/>
          <a:ext cx="1390008" cy="926672"/>
        </a:xfrm>
        <a:prstGeom prst="rect">
          <a:avLst/>
        </a:prstGeom>
      </xdr:spPr>
    </xdr:pic>
    <xdr:clientData/>
  </xdr:twoCellAnchor>
  <xdr:twoCellAnchor>
    <xdr:from>
      <xdr:col>4</xdr:col>
      <xdr:colOff>457201</xdr:colOff>
      <xdr:row>503</xdr:row>
      <xdr:rowOff>1390650</xdr:rowOff>
    </xdr:from>
    <xdr:to>
      <xdr:col>4</xdr:col>
      <xdr:colOff>2268761</xdr:colOff>
      <xdr:row>503</xdr:row>
      <xdr:rowOff>3200400</xdr:rowOff>
    </xdr:to>
    <xdr:pic>
      <xdr:nvPicPr>
        <xdr:cNvPr id="736" name="Рисунок 735" descr="https://ironking.ru/upload/resize_cache/iblock/33f/1000_1000_1/33fb570aa0706d821c54e8716a81bec0.png">
          <a:extLst>
            <a:ext uri="{FF2B5EF4-FFF2-40B4-BE49-F238E27FC236}">
              <a16:creationId xmlns:a16="http://schemas.microsoft.com/office/drawing/2014/main" id="{00000000-0008-0000-0000-0000E0020000}"/>
            </a:ext>
          </a:extLst>
        </xdr:cNvPr>
        <xdr:cNvPicPr>
          <a:picLocks noChangeAspect="1" noChangeArrowheads="1"/>
        </xdr:cNvPicPr>
      </xdr:nvPicPr>
      <xdr:blipFill>
        <a:blip xmlns:r="http://schemas.openxmlformats.org/officeDocument/2006/relationships" r:embed="rId626" cstate="print">
          <a:extLst>
            <a:ext uri="{28A0092B-C50C-407E-A947-70E740481C1C}">
              <a14:useLocalDpi xmlns:a14="http://schemas.microsoft.com/office/drawing/2010/main" val="0"/>
            </a:ext>
          </a:extLst>
        </a:blip>
        <a:srcRect/>
        <a:stretch>
          <a:fillRect/>
        </a:stretch>
      </xdr:blipFill>
      <xdr:spPr bwMode="auto">
        <a:xfrm>
          <a:off x="8248651" y="1331842650"/>
          <a:ext cx="1811560" cy="1809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361950</xdr:colOff>
      <xdr:row>241</xdr:row>
      <xdr:rowOff>438150</xdr:rowOff>
    </xdr:from>
    <xdr:to>
      <xdr:col>4</xdr:col>
      <xdr:colOff>2533650</xdr:colOff>
      <xdr:row>241</xdr:row>
      <xdr:rowOff>2609850</xdr:rowOff>
    </xdr:to>
    <xdr:pic>
      <xdr:nvPicPr>
        <xdr:cNvPr id="344" name="Рисунок 343">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627" cstate="print">
          <a:extLst>
            <a:ext uri="{28A0092B-C50C-407E-A947-70E740481C1C}">
              <a14:useLocalDpi xmlns:a14="http://schemas.microsoft.com/office/drawing/2010/main" val="0"/>
            </a:ext>
          </a:extLst>
        </a:blip>
        <a:stretch>
          <a:fillRect/>
        </a:stretch>
      </xdr:blipFill>
      <xdr:spPr>
        <a:xfrm>
          <a:off x="8153400" y="568051950"/>
          <a:ext cx="2171700" cy="2171700"/>
        </a:xfrm>
        <a:prstGeom prst="rect">
          <a:avLst/>
        </a:prstGeom>
      </xdr:spPr>
    </xdr:pic>
    <xdr:clientData/>
  </xdr:twoCellAnchor>
  <xdr:twoCellAnchor>
    <xdr:from>
      <xdr:col>4</xdr:col>
      <xdr:colOff>285750</xdr:colOff>
      <xdr:row>243</xdr:row>
      <xdr:rowOff>400050</xdr:rowOff>
    </xdr:from>
    <xdr:to>
      <xdr:col>4</xdr:col>
      <xdr:colOff>2724150</xdr:colOff>
      <xdr:row>243</xdr:row>
      <xdr:rowOff>2838450</xdr:rowOff>
    </xdr:to>
    <xdr:pic>
      <xdr:nvPicPr>
        <xdr:cNvPr id="357" name="Рисунок 356">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628" cstate="print">
          <a:extLst>
            <a:ext uri="{28A0092B-C50C-407E-A947-70E740481C1C}">
              <a14:useLocalDpi xmlns:a14="http://schemas.microsoft.com/office/drawing/2010/main" val="0"/>
            </a:ext>
          </a:extLst>
        </a:blip>
        <a:stretch>
          <a:fillRect/>
        </a:stretch>
      </xdr:blipFill>
      <xdr:spPr>
        <a:xfrm>
          <a:off x="8077200" y="574224150"/>
          <a:ext cx="2438400" cy="2438400"/>
        </a:xfrm>
        <a:prstGeom prst="rect">
          <a:avLst/>
        </a:prstGeom>
      </xdr:spPr>
    </xdr:pic>
    <xdr:clientData/>
  </xdr:twoCellAnchor>
  <xdr:twoCellAnchor>
    <xdr:from>
      <xdr:col>4</xdr:col>
      <xdr:colOff>438150</xdr:colOff>
      <xdr:row>245</xdr:row>
      <xdr:rowOff>495300</xdr:rowOff>
    </xdr:from>
    <xdr:to>
      <xdr:col>4</xdr:col>
      <xdr:colOff>2667000</xdr:colOff>
      <xdr:row>245</xdr:row>
      <xdr:rowOff>2724150</xdr:rowOff>
    </xdr:to>
    <xdr:pic>
      <xdr:nvPicPr>
        <xdr:cNvPr id="370" name="Рисунок 369">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629" cstate="print">
          <a:extLst>
            <a:ext uri="{28A0092B-C50C-407E-A947-70E740481C1C}">
              <a14:useLocalDpi xmlns:a14="http://schemas.microsoft.com/office/drawing/2010/main" val="0"/>
            </a:ext>
          </a:extLst>
        </a:blip>
        <a:stretch>
          <a:fillRect/>
        </a:stretch>
      </xdr:blipFill>
      <xdr:spPr>
        <a:xfrm>
          <a:off x="8229600" y="580529700"/>
          <a:ext cx="2228850" cy="2228850"/>
        </a:xfrm>
        <a:prstGeom prst="rect">
          <a:avLst/>
        </a:prstGeom>
      </xdr:spPr>
    </xdr:pic>
    <xdr:clientData/>
  </xdr:twoCellAnchor>
  <xdr:twoCellAnchor>
    <xdr:from>
      <xdr:col>4</xdr:col>
      <xdr:colOff>552450</xdr:colOff>
      <xdr:row>449</xdr:row>
      <xdr:rowOff>419100</xdr:rowOff>
    </xdr:from>
    <xdr:to>
      <xdr:col>4</xdr:col>
      <xdr:colOff>2362200</xdr:colOff>
      <xdr:row>449</xdr:row>
      <xdr:rowOff>2228850</xdr:rowOff>
    </xdr:to>
    <xdr:pic>
      <xdr:nvPicPr>
        <xdr:cNvPr id="376" name="Рисунок 375">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630" cstate="print">
          <a:extLst>
            <a:ext uri="{28A0092B-C50C-407E-A947-70E740481C1C}">
              <a14:useLocalDpi xmlns:a14="http://schemas.microsoft.com/office/drawing/2010/main" val="0"/>
            </a:ext>
          </a:extLst>
        </a:blip>
        <a:stretch>
          <a:fillRect/>
        </a:stretch>
      </xdr:blipFill>
      <xdr:spPr>
        <a:xfrm>
          <a:off x="8343900" y="1168412700"/>
          <a:ext cx="1809750" cy="1809750"/>
        </a:xfrm>
        <a:prstGeom prst="rect">
          <a:avLst/>
        </a:prstGeom>
      </xdr:spPr>
    </xdr:pic>
    <xdr:clientData/>
  </xdr:twoCellAnchor>
  <xdr:twoCellAnchor>
    <xdr:from>
      <xdr:col>4</xdr:col>
      <xdr:colOff>361950</xdr:colOff>
      <xdr:row>113</xdr:row>
      <xdr:rowOff>438150</xdr:rowOff>
    </xdr:from>
    <xdr:to>
      <xdr:col>4</xdr:col>
      <xdr:colOff>2531388</xdr:colOff>
      <xdr:row>113</xdr:row>
      <xdr:rowOff>2619030</xdr:rowOff>
    </xdr:to>
    <xdr:pic>
      <xdr:nvPicPr>
        <xdr:cNvPr id="748" name="Рисунок 107" descr="http://www.ironking.ru/prod/trenagery-professional/skamii-sport/ik114-skamya-s-izmenyaemym-naklonom-spinki-ekonom/@@images/5e00fba5-b711-4633-a49c-47598756627a.jpeg">
          <a:extLst>
            <a:ext uri="{FF2B5EF4-FFF2-40B4-BE49-F238E27FC236}">
              <a16:creationId xmlns:a16="http://schemas.microsoft.com/office/drawing/2014/main" id="{00000000-0008-0000-0000-0000EC020000}"/>
            </a:ext>
          </a:extLst>
        </xdr:cNvPr>
        <xdr:cNvPicPr/>
      </xdr:nvPicPr>
      <xdr:blipFill>
        <a:blip xmlns:r="http://schemas.openxmlformats.org/officeDocument/2006/relationships" r:embed="rId631"/>
        <a:stretch/>
      </xdr:blipFill>
      <xdr:spPr>
        <a:xfrm>
          <a:off x="8153400" y="253841250"/>
          <a:ext cx="2169438" cy="2180880"/>
        </a:xfrm>
        <a:prstGeom prst="rect">
          <a:avLst/>
        </a:prstGeom>
        <a:ln w="0">
          <a:noFill/>
        </a:ln>
      </xdr:spPr>
    </xdr:pic>
    <xdr:clientData/>
  </xdr:twoCellAnchor>
  <xdr:twoCellAnchor>
    <xdr:from>
      <xdr:col>4</xdr:col>
      <xdr:colOff>266700</xdr:colOff>
      <xdr:row>250</xdr:row>
      <xdr:rowOff>342900</xdr:rowOff>
    </xdr:from>
    <xdr:to>
      <xdr:col>4</xdr:col>
      <xdr:colOff>2552385</xdr:colOff>
      <xdr:row>250</xdr:row>
      <xdr:rowOff>2609850</xdr:rowOff>
    </xdr:to>
    <xdr:pic>
      <xdr:nvPicPr>
        <xdr:cNvPr id="754" name="Рисунок 753">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632" cstate="print">
          <a:extLst>
            <a:ext uri="{28A0092B-C50C-407E-A947-70E740481C1C}">
              <a14:useLocalDpi xmlns:a14="http://schemas.microsoft.com/office/drawing/2010/main" val="0"/>
            </a:ext>
          </a:extLst>
        </a:blip>
        <a:stretch>
          <a:fillRect/>
        </a:stretch>
      </xdr:blipFill>
      <xdr:spPr>
        <a:xfrm>
          <a:off x="8058150" y="628364250"/>
          <a:ext cx="2285685" cy="2266950"/>
        </a:xfrm>
        <a:prstGeom prst="rect">
          <a:avLst/>
        </a:prstGeom>
      </xdr:spPr>
    </xdr:pic>
    <xdr:clientData/>
  </xdr:twoCellAnchor>
  <xdr:twoCellAnchor>
    <xdr:from>
      <xdr:col>4</xdr:col>
      <xdr:colOff>419100</xdr:colOff>
      <xdr:row>249</xdr:row>
      <xdr:rowOff>342900</xdr:rowOff>
    </xdr:from>
    <xdr:to>
      <xdr:col>4</xdr:col>
      <xdr:colOff>2462327</xdr:colOff>
      <xdr:row>249</xdr:row>
      <xdr:rowOff>2686050</xdr:rowOff>
    </xdr:to>
    <xdr:pic>
      <xdr:nvPicPr>
        <xdr:cNvPr id="785" name="Рисунок 784">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633" cstate="print">
          <a:extLst>
            <a:ext uri="{28A0092B-C50C-407E-A947-70E740481C1C}">
              <a14:useLocalDpi xmlns:a14="http://schemas.microsoft.com/office/drawing/2010/main" val="0"/>
            </a:ext>
          </a:extLst>
        </a:blip>
        <a:stretch>
          <a:fillRect/>
        </a:stretch>
      </xdr:blipFill>
      <xdr:spPr>
        <a:xfrm>
          <a:off x="8210550" y="625278150"/>
          <a:ext cx="2043227" cy="2343150"/>
        </a:xfrm>
        <a:prstGeom prst="rect">
          <a:avLst/>
        </a:prstGeom>
      </xdr:spPr>
    </xdr:pic>
    <xdr:clientData/>
  </xdr:twoCellAnchor>
  <xdr:twoCellAnchor>
    <xdr:from>
      <xdr:col>4</xdr:col>
      <xdr:colOff>438150</xdr:colOff>
      <xdr:row>244</xdr:row>
      <xdr:rowOff>190500</xdr:rowOff>
    </xdr:from>
    <xdr:to>
      <xdr:col>4</xdr:col>
      <xdr:colOff>2533650</xdr:colOff>
      <xdr:row>244</xdr:row>
      <xdr:rowOff>2781300</xdr:rowOff>
    </xdr:to>
    <xdr:pic>
      <xdr:nvPicPr>
        <xdr:cNvPr id="803" name="Рисунок 802">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634" cstate="print">
          <a:extLst>
            <a:ext uri="{28A0092B-C50C-407E-A947-70E740481C1C}">
              <a14:useLocalDpi xmlns:a14="http://schemas.microsoft.com/office/drawing/2010/main" val="0"/>
            </a:ext>
          </a:extLst>
        </a:blip>
        <a:stretch>
          <a:fillRect/>
        </a:stretch>
      </xdr:blipFill>
      <xdr:spPr>
        <a:xfrm>
          <a:off x="8229600" y="609695250"/>
          <a:ext cx="2095500" cy="2590800"/>
        </a:xfrm>
        <a:prstGeom prst="rect">
          <a:avLst/>
        </a:prstGeom>
      </xdr:spPr>
    </xdr:pic>
    <xdr:clientData/>
  </xdr:twoCellAnchor>
  <xdr:twoCellAnchor>
    <xdr:from>
      <xdr:col>4</xdr:col>
      <xdr:colOff>323850</xdr:colOff>
      <xdr:row>246</xdr:row>
      <xdr:rowOff>342900</xdr:rowOff>
    </xdr:from>
    <xdr:to>
      <xdr:col>4</xdr:col>
      <xdr:colOff>2533650</xdr:colOff>
      <xdr:row>246</xdr:row>
      <xdr:rowOff>2743200</xdr:rowOff>
    </xdr:to>
    <xdr:pic>
      <xdr:nvPicPr>
        <xdr:cNvPr id="827" name="Рисунок 826">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635" cstate="print">
          <a:extLst>
            <a:ext uri="{28A0092B-C50C-407E-A947-70E740481C1C}">
              <a14:useLocalDpi xmlns:a14="http://schemas.microsoft.com/office/drawing/2010/main" val="0"/>
            </a:ext>
          </a:extLst>
        </a:blip>
        <a:stretch>
          <a:fillRect/>
        </a:stretch>
      </xdr:blipFill>
      <xdr:spPr>
        <a:xfrm>
          <a:off x="8115300" y="616019850"/>
          <a:ext cx="2209800" cy="2400300"/>
        </a:xfrm>
        <a:prstGeom prst="rect">
          <a:avLst/>
        </a:prstGeom>
      </xdr:spPr>
    </xdr:pic>
    <xdr:clientData/>
  </xdr:twoCellAnchor>
  <xdr:twoCellAnchor>
    <xdr:from>
      <xdr:col>4</xdr:col>
      <xdr:colOff>209550</xdr:colOff>
      <xdr:row>247</xdr:row>
      <xdr:rowOff>247649</xdr:rowOff>
    </xdr:from>
    <xdr:to>
      <xdr:col>4</xdr:col>
      <xdr:colOff>2571750</xdr:colOff>
      <xdr:row>247</xdr:row>
      <xdr:rowOff>2777084</xdr:rowOff>
    </xdr:to>
    <xdr:pic>
      <xdr:nvPicPr>
        <xdr:cNvPr id="837" name="Рисунок 836">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636" cstate="print">
          <a:extLst>
            <a:ext uri="{28A0092B-C50C-407E-A947-70E740481C1C}">
              <a14:useLocalDpi xmlns:a14="http://schemas.microsoft.com/office/drawing/2010/main" val="0"/>
            </a:ext>
          </a:extLst>
        </a:blip>
        <a:stretch>
          <a:fillRect/>
        </a:stretch>
      </xdr:blipFill>
      <xdr:spPr>
        <a:xfrm>
          <a:off x="8001000" y="619010699"/>
          <a:ext cx="2362200" cy="2529435"/>
        </a:xfrm>
        <a:prstGeom prst="rect">
          <a:avLst/>
        </a:prstGeom>
      </xdr:spPr>
    </xdr:pic>
    <xdr:clientData/>
  </xdr:twoCellAnchor>
  <xdr:twoCellAnchor>
    <xdr:from>
      <xdr:col>4</xdr:col>
      <xdr:colOff>878236</xdr:colOff>
      <xdr:row>635</xdr:row>
      <xdr:rowOff>74025</xdr:rowOff>
    </xdr:from>
    <xdr:to>
      <xdr:col>4</xdr:col>
      <xdr:colOff>2164595</xdr:colOff>
      <xdr:row>636</xdr:row>
      <xdr:rowOff>133349</xdr:rowOff>
    </xdr:to>
    <xdr:pic>
      <xdr:nvPicPr>
        <xdr:cNvPr id="706" name="Рисунок 294">
          <a:extLst>
            <a:ext uri="{FF2B5EF4-FFF2-40B4-BE49-F238E27FC236}">
              <a16:creationId xmlns:a16="http://schemas.microsoft.com/office/drawing/2014/main" id="{00000000-0008-0000-0000-0000C2020000}"/>
            </a:ext>
          </a:extLst>
        </xdr:cNvPr>
        <xdr:cNvPicPr/>
      </xdr:nvPicPr>
      <xdr:blipFill>
        <a:blip xmlns:r="http://schemas.openxmlformats.org/officeDocument/2006/relationships" r:embed="rId243"/>
        <a:stretch/>
      </xdr:blipFill>
      <xdr:spPr>
        <a:xfrm>
          <a:off x="8669686" y="1585529325"/>
          <a:ext cx="1286359" cy="1316624"/>
        </a:xfrm>
        <a:prstGeom prst="rect">
          <a:avLst/>
        </a:prstGeom>
        <a:ln w="0">
          <a:noFill/>
        </a:ln>
      </xdr:spPr>
    </xdr:pic>
    <xdr:clientData/>
  </xdr:twoCellAnchor>
  <xdr:twoCellAnchor>
    <xdr:from>
      <xdr:col>4</xdr:col>
      <xdr:colOff>840136</xdr:colOff>
      <xdr:row>636</xdr:row>
      <xdr:rowOff>35925</xdr:rowOff>
    </xdr:from>
    <xdr:to>
      <xdr:col>4</xdr:col>
      <xdr:colOff>2126495</xdr:colOff>
      <xdr:row>637</xdr:row>
      <xdr:rowOff>95249</xdr:rowOff>
    </xdr:to>
    <xdr:pic>
      <xdr:nvPicPr>
        <xdr:cNvPr id="709" name="Рисунок 294">
          <a:extLst>
            <a:ext uri="{FF2B5EF4-FFF2-40B4-BE49-F238E27FC236}">
              <a16:creationId xmlns:a16="http://schemas.microsoft.com/office/drawing/2014/main" id="{00000000-0008-0000-0000-0000C5020000}"/>
            </a:ext>
          </a:extLst>
        </xdr:cNvPr>
        <xdr:cNvPicPr/>
      </xdr:nvPicPr>
      <xdr:blipFill>
        <a:blip xmlns:r="http://schemas.openxmlformats.org/officeDocument/2006/relationships" r:embed="rId243"/>
        <a:stretch/>
      </xdr:blipFill>
      <xdr:spPr>
        <a:xfrm>
          <a:off x="8631586" y="1586748525"/>
          <a:ext cx="1286359" cy="1354724"/>
        </a:xfrm>
        <a:prstGeom prst="rect">
          <a:avLst/>
        </a:prstGeom>
        <a:ln w="0">
          <a:noFill/>
        </a:ln>
      </xdr:spPr>
    </xdr:pic>
    <xdr:clientData/>
  </xdr:twoCellAnchor>
  <xdr:twoCellAnchor>
    <xdr:from>
      <xdr:col>4</xdr:col>
      <xdr:colOff>840136</xdr:colOff>
      <xdr:row>637</xdr:row>
      <xdr:rowOff>93075</xdr:rowOff>
    </xdr:from>
    <xdr:to>
      <xdr:col>4</xdr:col>
      <xdr:colOff>2126495</xdr:colOff>
      <xdr:row>638</xdr:row>
      <xdr:rowOff>152399</xdr:rowOff>
    </xdr:to>
    <xdr:pic>
      <xdr:nvPicPr>
        <xdr:cNvPr id="712" name="Рисунок 294">
          <a:extLst>
            <a:ext uri="{FF2B5EF4-FFF2-40B4-BE49-F238E27FC236}">
              <a16:creationId xmlns:a16="http://schemas.microsoft.com/office/drawing/2014/main" id="{00000000-0008-0000-0000-0000C8020000}"/>
            </a:ext>
          </a:extLst>
        </xdr:cNvPr>
        <xdr:cNvPicPr/>
      </xdr:nvPicPr>
      <xdr:blipFill>
        <a:blip xmlns:r="http://schemas.openxmlformats.org/officeDocument/2006/relationships" r:embed="rId243"/>
        <a:stretch/>
      </xdr:blipFill>
      <xdr:spPr>
        <a:xfrm>
          <a:off x="8631586" y="1588101075"/>
          <a:ext cx="1286359" cy="1107074"/>
        </a:xfrm>
        <a:prstGeom prst="rect">
          <a:avLst/>
        </a:prstGeom>
        <a:ln w="0">
          <a:noFill/>
        </a:ln>
      </xdr:spPr>
    </xdr:pic>
    <xdr:clientData/>
  </xdr:twoCellAnchor>
  <xdr:twoCellAnchor>
    <xdr:from>
      <xdr:col>4</xdr:col>
      <xdr:colOff>592486</xdr:colOff>
      <xdr:row>641</xdr:row>
      <xdr:rowOff>588375</xdr:rowOff>
    </xdr:from>
    <xdr:to>
      <xdr:col>4</xdr:col>
      <xdr:colOff>1878845</xdr:colOff>
      <xdr:row>642</xdr:row>
      <xdr:rowOff>647699</xdr:rowOff>
    </xdr:to>
    <xdr:pic>
      <xdr:nvPicPr>
        <xdr:cNvPr id="725" name="Рисунок 294">
          <a:extLst>
            <a:ext uri="{FF2B5EF4-FFF2-40B4-BE49-F238E27FC236}">
              <a16:creationId xmlns:a16="http://schemas.microsoft.com/office/drawing/2014/main" id="{00000000-0008-0000-0000-0000D5020000}"/>
            </a:ext>
          </a:extLst>
        </xdr:cNvPr>
        <xdr:cNvPicPr/>
      </xdr:nvPicPr>
      <xdr:blipFill>
        <a:blip xmlns:r="http://schemas.openxmlformats.org/officeDocument/2006/relationships" r:embed="rId243"/>
        <a:stretch/>
      </xdr:blipFill>
      <xdr:spPr>
        <a:xfrm>
          <a:off x="8383936" y="1593358875"/>
          <a:ext cx="1286359" cy="1297574"/>
        </a:xfrm>
        <a:prstGeom prst="rect">
          <a:avLst/>
        </a:prstGeom>
        <a:ln w="0">
          <a:noFill/>
        </a:ln>
      </xdr:spPr>
    </xdr:pic>
    <xdr:clientData/>
  </xdr:twoCellAnchor>
  <xdr:twoCellAnchor>
    <xdr:from>
      <xdr:col>4</xdr:col>
      <xdr:colOff>802036</xdr:colOff>
      <xdr:row>640</xdr:row>
      <xdr:rowOff>35925</xdr:rowOff>
    </xdr:from>
    <xdr:to>
      <xdr:col>4</xdr:col>
      <xdr:colOff>2088395</xdr:colOff>
      <xdr:row>641</xdr:row>
      <xdr:rowOff>228600</xdr:rowOff>
    </xdr:to>
    <xdr:pic>
      <xdr:nvPicPr>
        <xdr:cNvPr id="738" name="Рисунок 294">
          <a:extLst>
            <a:ext uri="{FF2B5EF4-FFF2-40B4-BE49-F238E27FC236}">
              <a16:creationId xmlns:a16="http://schemas.microsoft.com/office/drawing/2014/main" id="{00000000-0008-0000-0000-0000E2020000}"/>
            </a:ext>
          </a:extLst>
        </xdr:cNvPr>
        <xdr:cNvPicPr/>
      </xdr:nvPicPr>
      <xdr:blipFill>
        <a:blip xmlns:r="http://schemas.openxmlformats.org/officeDocument/2006/relationships" r:embed="rId243"/>
        <a:stretch/>
      </xdr:blipFill>
      <xdr:spPr>
        <a:xfrm>
          <a:off x="8593486" y="1591568175"/>
          <a:ext cx="1286359" cy="1430925"/>
        </a:xfrm>
        <a:prstGeom prst="rect">
          <a:avLst/>
        </a:prstGeom>
        <a:ln w="0">
          <a:noFill/>
        </a:ln>
      </xdr:spPr>
    </xdr:pic>
    <xdr:clientData/>
  </xdr:twoCellAnchor>
  <xdr:twoCellAnchor>
    <xdr:from>
      <xdr:col>4</xdr:col>
      <xdr:colOff>736814</xdr:colOff>
      <xdr:row>648</xdr:row>
      <xdr:rowOff>568913</xdr:rowOff>
    </xdr:from>
    <xdr:to>
      <xdr:col>4</xdr:col>
      <xdr:colOff>2092917</xdr:colOff>
      <xdr:row>649</xdr:row>
      <xdr:rowOff>685800</xdr:rowOff>
    </xdr:to>
    <xdr:pic>
      <xdr:nvPicPr>
        <xdr:cNvPr id="772" name="Рисунок 294">
          <a:extLst>
            <a:ext uri="{FF2B5EF4-FFF2-40B4-BE49-F238E27FC236}">
              <a16:creationId xmlns:a16="http://schemas.microsoft.com/office/drawing/2014/main" id="{00000000-0008-0000-0000-000004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736814</xdr:colOff>
      <xdr:row>649</xdr:row>
      <xdr:rowOff>568913</xdr:rowOff>
    </xdr:from>
    <xdr:to>
      <xdr:col>4</xdr:col>
      <xdr:colOff>2092917</xdr:colOff>
      <xdr:row>650</xdr:row>
      <xdr:rowOff>685800</xdr:rowOff>
    </xdr:to>
    <xdr:pic>
      <xdr:nvPicPr>
        <xdr:cNvPr id="795" name="Рисунок 294">
          <a:extLst>
            <a:ext uri="{FF2B5EF4-FFF2-40B4-BE49-F238E27FC236}">
              <a16:creationId xmlns:a16="http://schemas.microsoft.com/office/drawing/2014/main" id="{00000000-0008-0000-0000-00001B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736814</xdr:colOff>
      <xdr:row>650</xdr:row>
      <xdr:rowOff>568913</xdr:rowOff>
    </xdr:from>
    <xdr:to>
      <xdr:col>4</xdr:col>
      <xdr:colOff>2092917</xdr:colOff>
      <xdr:row>651</xdr:row>
      <xdr:rowOff>685800</xdr:rowOff>
    </xdr:to>
    <xdr:pic>
      <xdr:nvPicPr>
        <xdr:cNvPr id="809" name="Рисунок 294">
          <a:extLst>
            <a:ext uri="{FF2B5EF4-FFF2-40B4-BE49-F238E27FC236}">
              <a16:creationId xmlns:a16="http://schemas.microsoft.com/office/drawing/2014/main" id="{00000000-0008-0000-0000-000029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1047750</xdr:colOff>
      <xdr:row>969</xdr:row>
      <xdr:rowOff>228600</xdr:rowOff>
    </xdr:from>
    <xdr:to>
      <xdr:col>4</xdr:col>
      <xdr:colOff>1766207</xdr:colOff>
      <xdr:row>969</xdr:row>
      <xdr:rowOff>1181099</xdr:rowOff>
    </xdr:to>
    <xdr:pic>
      <xdr:nvPicPr>
        <xdr:cNvPr id="717" name="Рисунок 716">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592"/>
        <a:stretch>
          <a:fillRect/>
        </a:stretch>
      </xdr:blipFill>
      <xdr:spPr>
        <a:xfrm>
          <a:off x="8839200" y="1891474500"/>
          <a:ext cx="718457" cy="952499"/>
        </a:xfrm>
        <a:prstGeom prst="rect">
          <a:avLst/>
        </a:prstGeom>
      </xdr:spPr>
    </xdr:pic>
    <xdr:clientData/>
  </xdr:twoCellAnchor>
  <xdr:twoCellAnchor>
    <xdr:from>
      <xdr:col>4</xdr:col>
      <xdr:colOff>1009650</xdr:colOff>
      <xdr:row>970</xdr:row>
      <xdr:rowOff>114300</xdr:rowOff>
    </xdr:from>
    <xdr:to>
      <xdr:col>4</xdr:col>
      <xdr:colOff>1787524</xdr:colOff>
      <xdr:row>970</xdr:row>
      <xdr:rowOff>1069197</xdr:rowOff>
    </xdr:to>
    <xdr:pic>
      <xdr:nvPicPr>
        <xdr:cNvPr id="752" name="Рисунок 751">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593"/>
        <a:stretch>
          <a:fillRect/>
        </a:stretch>
      </xdr:blipFill>
      <xdr:spPr>
        <a:xfrm>
          <a:off x="8801100" y="1892636550"/>
          <a:ext cx="777874" cy="954897"/>
        </a:xfrm>
        <a:prstGeom prst="rect">
          <a:avLst/>
        </a:prstGeom>
      </xdr:spPr>
    </xdr:pic>
    <xdr:clientData/>
  </xdr:twoCellAnchor>
  <xdr:twoCellAnchor>
    <xdr:from>
      <xdr:col>4</xdr:col>
      <xdr:colOff>1104900</xdr:colOff>
      <xdr:row>971</xdr:row>
      <xdr:rowOff>133350</xdr:rowOff>
    </xdr:from>
    <xdr:to>
      <xdr:col>4</xdr:col>
      <xdr:colOff>1851024</xdr:colOff>
      <xdr:row>971</xdr:row>
      <xdr:rowOff>1061924</xdr:rowOff>
    </xdr:to>
    <xdr:pic>
      <xdr:nvPicPr>
        <xdr:cNvPr id="771" name="Рисунок 770">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594"/>
        <a:stretch>
          <a:fillRect/>
        </a:stretch>
      </xdr:blipFill>
      <xdr:spPr>
        <a:xfrm>
          <a:off x="8896350" y="1893931950"/>
          <a:ext cx="746124" cy="928574"/>
        </a:xfrm>
        <a:prstGeom prst="rect">
          <a:avLst/>
        </a:prstGeom>
      </xdr:spPr>
    </xdr:pic>
    <xdr:clientData/>
  </xdr:twoCellAnchor>
  <xdr:twoCellAnchor>
    <xdr:from>
      <xdr:col>4</xdr:col>
      <xdr:colOff>1143000</xdr:colOff>
      <xdr:row>974</xdr:row>
      <xdr:rowOff>985724</xdr:rowOff>
    </xdr:from>
    <xdr:to>
      <xdr:col>4</xdr:col>
      <xdr:colOff>1889124</xdr:colOff>
      <xdr:row>976</xdr:row>
      <xdr:rowOff>57150</xdr:rowOff>
    </xdr:to>
    <xdr:pic>
      <xdr:nvPicPr>
        <xdr:cNvPr id="832" name="Рисунок 831">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594"/>
        <a:stretch>
          <a:fillRect/>
        </a:stretch>
      </xdr:blipFill>
      <xdr:spPr>
        <a:xfrm>
          <a:off x="8934450" y="1897608600"/>
          <a:ext cx="746124" cy="928574"/>
        </a:xfrm>
        <a:prstGeom prst="rect">
          <a:avLst/>
        </a:prstGeom>
      </xdr:spPr>
    </xdr:pic>
    <xdr:clientData/>
  </xdr:twoCellAnchor>
  <xdr:twoCellAnchor>
    <xdr:from>
      <xdr:col>4</xdr:col>
      <xdr:colOff>1123950</xdr:colOff>
      <xdr:row>973</xdr:row>
      <xdr:rowOff>171450</xdr:rowOff>
    </xdr:from>
    <xdr:to>
      <xdr:col>4</xdr:col>
      <xdr:colOff>1901824</xdr:colOff>
      <xdr:row>973</xdr:row>
      <xdr:rowOff>1126347</xdr:rowOff>
    </xdr:to>
    <xdr:pic>
      <xdr:nvPicPr>
        <xdr:cNvPr id="833" name="Рисунок 832">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593"/>
        <a:stretch>
          <a:fillRect/>
        </a:stretch>
      </xdr:blipFill>
      <xdr:spPr>
        <a:xfrm>
          <a:off x="8915400" y="1896484650"/>
          <a:ext cx="777874" cy="954897"/>
        </a:xfrm>
        <a:prstGeom prst="rect">
          <a:avLst/>
        </a:prstGeom>
      </xdr:spPr>
    </xdr:pic>
    <xdr:clientData/>
  </xdr:twoCellAnchor>
  <xdr:twoCellAnchor>
    <xdr:from>
      <xdr:col>4</xdr:col>
      <xdr:colOff>1143000</xdr:colOff>
      <xdr:row>972</xdr:row>
      <xdr:rowOff>266700</xdr:rowOff>
    </xdr:from>
    <xdr:to>
      <xdr:col>4</xdr:col>
      <xdr:colOff>1861457</xdr:colOff>
      <xdr:row>972</xdr:row>
      <xdr:rowOff>1219199</xdr:rowOff>
    </xdr:to>
    <xdr:pic>
      <xdr:nvPicPr>
        <xdr:cNvPr id="834" name="Рисунок 833">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592"/>
        <a:stretch>
          <a:fillRect/>
        </a:stretch>
      </xdr:blipFill>
      <xdr:spPr>
        <a:xfrm>
          <a:off x="8934450" y="1895341650"/>
          <a:ext cx="718457" cy="952499"/>
        </a:xfrm>
        <a:prstGeom prst="rect">
          <a:avLst/>
        </a:prstGeom>
      </xdr:spPr>
    </xdr:pic>
    <xdr:clientData/>
  </xdr:twoCellAnchor>
  <xdr:twoCellAnchor>
    <xdr:from>
      <xdr:col>4</xdr:col>
      <xdr:colOff>1066800</xdr:colOff>
      <xdr:row>975</xdr:row>
      <xdr:rowOff>209550</xdr:rowOff>
    </xdr:from>
    <xdr:to>
      <xdr:col>4</xdr:col>
      <xdr:colOff>2035175</xdr:colOff>
      <xdr:row>975</xdr:row>
      <xdr:rowOff>1174603</xdr:rowOff>
    </xdr:to>
    <xdr:pic>
      <xdr:nvPicPr>
        <xdr:cNvPr id="835" name="Рисунок 834">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602"/>
        <a:stretch>
          <a:fillRect/>
        </a:stretch>
      </xdr:blipFill>
      <xdr:spPr>
        <a:xfrm>
          <a:off x="8858250" y="1898999250"/>
          <a:ext cx="968375" cy="965053"/>
        </a:xfrm>
        <a:prstGeom prst="rect">
          <a:avLst/>
        </a:prstGeom>
      </xdr:spPr>
    </xdr:pic>
    <xdr:clientData/>
  </xdr:twoCellAnchor>
  <xdr:twoCellAnchor>
    <xdr:from>
      <xdr:col>4</xdr:col>
      <xdr:colOff>800100</xdr:colOff>
      <xdr:row>932</xdr:row>
      <xdr:rowOff>57150</xdr:rowOff>
    </xdr:from>
    <xdr:to>
      <xdr:col>4</xdr:col>
      <xdr:colOff>2342522</xdr:colOff>
      <xdr:row>932</xdr:row>
      <xdr:rowOff>1087463</xdr:rowOff>
    </xdr:to>
    <xdr:pic>
      <xdr:nvPicPr>
        <xdr:cNvPr id="718" name="Рисунок 717">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565"/>
        <a:stretch>
          <a:fillRect/>
        </a:stretch>
      </xdr:blipFill>
      <xdr:spPr>
        <a:xfrm>
          <a:off x="8896350" y="1838477400"/>
          <a:ext cx="1542422" cy="1030313"/>
        </a:xfrm>
        <a:prstGeom prst="rect">
          <a:avLst/>
        </a:prstGeom>
      </xdr:spPr>
    </xdr:pic>
    <xdr:clientData/>
  </xdr:twoCellAnchor>
  <xdr:twoCellAnchor>
    <xdr:from>
      <xdr:col>4</xdr:col>
      <xdr:colOff>1047750</xdr:colOff>
      <xdr:row>879</xdr:row>
      <xdr:rowOff>152400</xdr:rowOff>
    </xdr:from>
    <xdr:to>
      <xdr:col>4</xdr:col>
      <xdr:colOff>2091584</xdr:colOff>
      <xdr:row>879</xdr:row>
      <xdr:rowOff>1153161</xdr:rowOff>
    </xdr:to>
    <xdr:pic>
      <xdr:nvPicPr>
        <xdr:cNvPr id="729" name="Рисунок 1679894">
          <a:extLst>
            <a:ext uri="{FF2B5EF4-FFF2-40B4-BE49-F238E27FC236}">
              <a16:creationId xmlns:a16="http://schemas.microsoft.com/office/drawing/2014/main" id="{00000000-0008-0000-0000-0000D9020000}"/>
            </a:ext>
          </a:extLst>
        </xdr:cNvPr>
        <xdr:cNvPicPr/>
      </xdr:nvPicPr>
      <xdr:blipFill>
        <a:blip xmlns:r="http://schemas.openxmlformats.org/officeDocument/2006/relationships" r:embed="rId395"/>
        <a:stretch/>
      </xdr:blipFill>
      <xdr:spPr>
        <a:xfrm>
          <a:off x="8553450" y="1762620300"/>
          <a:ext cx="1043834" cy="1000761"/>
        </a:xfrm>
        <a:prstGeom prst="rect">
          <a:avLst/>
        </a:prstGeom>
        <a:ln w="0">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2" filterMode="1">
    <pageSetUpPr fitToPage="1"/>
  </sheetPr>
  <dimension ref="A1:AH2637"/>
  <sheetViews>
    <sheetView tabSelected="1" zoomScale="40" zoomScaleNormal="40" workbookViewId="0">
      <pane ySplit="1" topLeftCell="A461" activePane="bottomLeft" state="frozen"/>
      <selection pane="bottomLeft" activeCell="N34" sqref="N34"/>
    </sheetView>
  </sheetViews>
  <sheetFormatPr defaultColWidth="8.5546875" defaultRowHeight="13.2" zeroHeight="1"/>
  <cols>
    <col min="1" max="1" width="78" customWidth="1"/>
    <col min="2" max="2" width="17.6640625" style="1" customWidth="1"/>
    <col min="3" max="3" width="16.88671875" customWidth="1"/>
    <col min="4" max="4" width="25.5546875" hidden="1" customWidth="1"/>
    <col min="5" max="5" width="43.44140625" customWidth="1"/>
    <col min="6" max="6" width="16" style="2" customWidth="1"/>
    <col min="7" max="9" width="20.6640625" style="2" hidden="1" customWidth="1"/>
    <col min="10" max="10" width="15.33203125" style="2" hidden="1" customWidth="1"/>
    <col min="11" max="11" width="83" customWidth="1"/>
    <col min="14" max="14" width="24.44140625" customWidth="1"/>
    <col min="15" max="15" width="19.5546875" customWidth="1"/>
  </cols>
  <sheetData>
    <row r="1" spans="1:22" ht="251.25" hidden="1" customHeight="1">
      <c r="G1" s="3" t="s">
        <v>0</v>
      </c>
      <c r="H1" s="3" t="s">
        <v>1</v>
      </c>
      <c r="I1" s="3" t="s">
        <v>2</v>
      </c>
      <c r="J1" s="3" t="s">
        <v>3</v>
      </c>
    </row>
    <row r="2" spans="1:22" ht="74.25" customHeight="1">
      <c r="A2" s="371" t="s">
        <v>4</v>
      </c>
      <c r="B2" s="371"/>
      <c r="C2" s="371"/>
      <c r="D2" s="371"/>
      <c r="E2" s="371"/>
      <c r="F2" s="359"/>
      <c r="G2" s="359"/>
      <c r="H2" s="359"/>
      <c r="I2" s="359"/>
      <c r="J2" s="359"/>
      <c r="K2" s="359"/>
    </row>
    <row r="3" spans="1:22" ht="44.25" customHeight="1">
      <c r="A3" s="124"/>
      <c r="B3" s="125"/>
      <c r="C3" s="125"/>
      <c r="D3" s="125"/>
      <c r="E3" s="125"/>
      <c r="F3" s="125"/>
      <c r="G3" s="125"/>
      <c r="H3" s="125"/>
      <c r="I3" s="125"/>
      <c r="J3" s="125"/>
      <c r="K3" s="125"/>
    </row>
    <row r="4" spans="1:22" ht="55.5" customHeight="1">
      <c r="A4" s="360"/>
      <c r="B4" s="360"/>
      <c r="C4" s="360"/>
      <c r="D4" s="360"/>
      <c r="E4" s="360"/>
      <c r="F4" s="361"/>
      <c r="G4" s="361"/>
      <c r="H4" s="361"/>
      <c r="I4" s="361"/>
      <c r="J4" s="361"/>
      <c r="K4" s="361"/>
    </row>
    <row r="5" spans="1:22" ht="63" customHeight="1">
      <c r="A5" s="4" t="s">
        <v>5</v>
      </c>
      <c r="B5" s="5"/>
      <c r="C5" s="5"/>
      <c r="D5" s="5"/>
      <c r="E5" s="5"/>
      <c r="F5" s="5"/>
      <c r="G5" s="5"/>
      <c r="H5" s="5"/>
      <c r="I5" s="5"/>
      <c r="J5" s="5"/>
      <c r="K5" s="5"/>
    </row>
    <row r="6" spans="1:22" ht="36" customHeight="1" thickBot="1">
      <c r="A6" s="362" t="s">
        <v>6</v>
      </c>
      <c r="B6" s="362"/>
      <c r="C6" s="362"/>
      <c r="D6" s="362"/>
      <c r="E6" s="362"/>
      <c r="F6" s="362" t="s">
        <v>7</v>
      </c>
      <c r="G6" s="362"/>
      <c r="H6" s="362"/>
      <c r="I6" s="362"/>
      <c r="J6" s="362"/>
      <c r="K6" s="362"/>
      <c r="N6" s="6"/>
      <c r="O6" s="7"/>
    </row>
    <row r="7" spans="1:22" ht="36" hidden="1" customHeight="1">
      <c r="A7" s="363"/>
      <c r="B7" s="363"/>
      <c r="C7" s="363"/>
      <c r="D7" s="363"/>
      <c r="E7" s="363"/>
      <c r="F7" s="364"/>
      <c r="G7" s="364"/>
      <c r="H7" s="364"/>
      <c r="I7" s="364"/>
      <c r="J7" s="364"/>
      <c r="K7" s="364"/>
      <c r="N7" s="8"/>
      <c r="O7" s="9"/>
      <c r="P7" s="375" t="s">
        <v>8</v>
      </c>
      <c r="Q7" s="375"/>
      <c r="R7" s="375"/>
      <c r="S7" s="375"/>
      <c r="T7" s="375"/>
      <c r="U7" s="375"/>
      <c r="V7" s="375"/>
    </row>
    <row r="8" spans="1:22" ht="36" hidden="1" customHeight="1">
      <c r="A8" s="363"/>
      <c r="B8" s="363"/>
      <c r="C8" s="363"/>
      <c r="D8" s="363"/>
      <c r="E8" s="363"/>
      <c r="F8" s="364"/>
      <c r="G8" s="364"/>
      <c r="H8" s="364"/>
      <c r="I8" s="364"/>
      <c r="J8" s="364"/>
      <c r="K8" s="364"/>
      <c r="N8" s="10"/>
      <c r="O8" s="11"/>
      <c r="P8" s="375" t="s">
        <v>9</v>
      </c>
      <c r="Q8" s="375"/>
      <c r="R8" s="375"/>
      <c r="S8" s="375"/>
      <c r="T8" s="375"/>
      <c r="U8" s="375"/>
      <c r="V8" s="375"/>
    </row>
    <row r="9" spans="1:22" ht="66" customHeight="1" thickBot="1">
      <c r="A9" s="372" t="s">
        <v>997</v>
      </c>
      <c r="B9" s="372"/>
      <c r="C9" s="372"/>
      <c r="D9" s="372"/>
      <c r="E9" s="372"/>
      <c r="F9" s="364">
        <f>SUM(K41:K1001)</f>
        <v>1348583.1800000002</v>
      </c>
      <c r="G9" s="364"/>
      <c r="H9" s="364"/>
      <c r="I9" s="364"/>
      <c r="J9" s="364"/>
      <c r="K9" s="364"/>
      <c r="N9" s="12"/>
      <c r="O9" s="13"/>
    </row>
    <row r="10" spans="1:22" ht="36" hidden="1" customHeight="1">
      <c r="A10" s="376" t="s">
        <v>11</v>
      </c>
      <c r="B10" s="376"/>
      <c r="C10" s="376"/>
      <c r="D10" s="376"/>
      <c r="E10" s="376"/>
      <c r="F10" s="377"/>
      <c r="G10" s="377"/>
      <c r="H10" s="377"/>
      <c r="I10" s="377"/>
      <c r="J10" s="377"/>
      <c r="K10" s="377"/>
    </row>
    <row r="11" spans="1:22" ht="36" hidden="1" customHeight="1">
      <c r="A11" s="372" t="s">
        <v>12</v>
      </c>
      <c r="B11" s="372"/>
      <c r="C11" s="372"/>
      <c r="D11" s="372"/>
      <c r="E11" s="372"/>
      <c r="F11" s="364">
        <f>F9*0.85</f>
        <v>1146295.7030000002</v>
      </c>
      <c r="G11" s="364"/>
      <c r="H11" s="364"/>
      <c r="I11" s="364"/>
      <c r="J11" s="364"/>
      <c r="K11" s="364"/>
    </row>
    <row r="12" spans="1:22" ht="36" hidden="1" customHeight="1">
      <c r="A12" s="247" t="s">
        <v>30</v>
      </c>
      <c r="B12" s="248"/>
      <c r="C12" s="248"/>
      <c r="D12" s="242"/>
      <c r="E12" s="249"/>
      <c r="F12" s="244"/>
      <c r="G12" s="238"/>
      <c r="H12" s="238"/>
      <c r="I12" s="238"/>
      <c r="J12" s="238"/>
      <c r="K12" s="245"/>
    </row>
    <row r="13" spans="1:22" ht="36" hidden="1" customHeight="1">
      <c r="A13" s="240" t="s">
        <v>994</v>
      </c>
      <c r="B13" s="241"/>
      <c r="C13" s="241"/>
      <c r="D13" s="242"/>
      <c r="E13" s="243"/>
      <c r="F13" s="244"/>
      <c r="G13" s="238"/>
      <c r="H13" s="238"/>
      <c r="I13" s="238"/>
      <c r="J13" s="238"/>
      <c r="K13" s="245"/>
    </row>
    <row r="14" spans="1:22" ht="36" hidden="1" customHeight="1">
      <c r="A14" s="240" t="s">
        <v>998</v>
      </c>
      <c r="B14" s="241"/>
      <c r="C14" s="241"/>
      <c r="D14" s="241"/>
      <c r="E14" s="243"/>
      <c r="F14" s="244"/>
      <c r="G14" s="238"/>
      <c r="H14" s="238"/>
      <c r="I14" s="238"/>
      <c r="J14" s="238"/>
      <c r="K14" s="245"/>
    </row>
    <row r="15" spans="1:22" ht="52.5" hidden="1" customHeight="1">
      <c r="A15" s="233" t="s">
        <v>995</v>
      </c>
      <c r="B15" s="234"/>
      <c r="C15" s="234"/>
      <c r="D15" s="235"/>
      <c r="E15" s="236"/>
      <c r="F15" s="237"/>
      <c r="G15" s="238"/>
      <c r="H15" s="238"/>
      <c r="I15" s="238"/>
      <c r="J15" s="238"/>
      <c r="K15" s="239"/>
    </row>
    <row r="16" spans="1:22" ht="139.5" hidden="1" customHeight="1">
      <c r="A16" s="365" t="s">
        <v>13</v>
      </c>
      <c r="B16" s="365"/>
      <c r="C16" s="365"/>
      <c r="D16" s="365"/>
      <c r="E16" s="365"/>
      <c r="F16" s="365"/>
      <c r="G16" s="365"/>
      <c r="H16" s="365"/>
      <c r="I16" s="365"/>
      <c r="J16" s="365"/>
      <c r="K16" s="365"/>
    </row>
    <row r="17" spans="1:11" ht="10.5" hidden="1" customHeight="1">
      <c r="A17" s="366" t="s">
        <v>14</v>
      </c>
      <c r="B17" s="366"/>
      <c r="C17" s="366"/>
      <c r="D17" s="219"/>
      <c r="E17" s="367" t="s">
        <v>15</v>
      </c>
      <c r="F17" s="367"/>
      <c r="G17" s="367"/>
      <c r="H17" s="367"/>
      <c r="I17" s="367"/>
      <c r="J17" s="367"/>
      <c r="K17" s="367"/>
    </row>
    <row r="18" spans="1:11" ht="12" hidden="1" customHeight="1">
      <c r="A18" s="368" t="s">
        <v>16</v>
      </c>
      <c r="B18" s="369"/>
      <c r="C18" s="369"/>
      <c r="D18" s="213"/>
      <c r="E18" s="370" t="s">
        <v>17</v>
      </c>
      <c r="F18" s="367"/>
      <c r="G18" s="367"/>
      <c r="H18" s="367"/>
      <c r="I18" s="367"/>
      <c r="J18" s="367"/>
      <c r="K18" s="367"/>
    </row>
    <row r="19" spans="1:11" ht="12" hidden="1" customHeight="1">
      <c r="A19" s="368" t="s">
        <v>18</v>
      </c>
      <c r="B19" s="368"/>
      <c r="C19" s="368"/>
      <c r="D19" s="212"/>
      <c r="E19" s="373" t="s">
        <v>19</v>
      </c>
      <c r="F19" s="374"/>
      <c r="G19" s="374"/>
      <c r="H19" s="374"/>
      <c r="I19" s="374"/>
      <c r="J19" s="374"/>
      <c r="K19" s="374"/>
    </row>
    <row r="20" spans="1:11" ht="15" hidden="1" customHeight="1">
      <c r="A20" s="368" t="s">
        <v>20</v>
      </c>
      <c r="B20" s="368"/>
      <c r="C20" s="368"/>
      <c r="D20" s="212"/>
      <c r="E20" s="186" t="s">
        <v>738</v>
      </c>
      <c r="F20" s="186"/>
      <c r="G20" s="186"/>
      <c r="H20" s="186"/>
      <c r="I20" s="186"/>
      <c r="J20" s="186"/>
      <c r="K20" s="187"/>
    </row>
    <row r="21" spans="1:11" ht="13.5" hidden="1" customHeight="1">
      <c r="A21" s="368" t="s">
        <v>22</v>
      </c>
      <c r="B21" s="368"/>
      <c r="C21" s="368"/>
      <c r="D21" s="214"/>
      <c r="E21" s="381" t="s">
        <v>21</v>
      </c>
      <c r="F21" s="382"/>
      <c r="G21" s="382"/>
      <c r="H21" s="382"/>
      <c r="I21" s="382"/>
      <c r="J21" s="382"/>
      <c r="K21" s="382"/>
    </row>
    <row r="22" spans="1:11" ht="15" hidden="1" customHeight="1">
      <c r="A22" s="355" t="s">
        <v>892</v>
      </c>
      <c r="B22" s="356"/>
      <c r="C22" s="214"/>
      <c r="D22" s="213"/>
      <c r="E22" s="387" t="s">
        <v>9</v>
      </c>
      <c r="F22" s="388"/>
      <c r="G22" s="388"/>
      <c r="H22" s="388"/>
      <c r="I22" s="388"/>
      <c r="J22" s="388"/>
      <c r="K22" s="388"/>
    </row>
    <row r="23" spans="1:11" ht="12" hidden="1" customHeight="1">
      <c r="A23" s="355" t="s">
        <v>23</v>
      </c>
      <c r="B23" s="356"/>
      <c r="C23" s="195"/>
      <c r="D23" s="212"/>
      <c r="E23" s="387" t="s">
        <v>25</v>
      </c>
      <c r="F23" s="388"/>
      <c r="G23" s="388"/>
      <c r="H23" s="388"/>
      <c r="I23" s="388"/>
      <c r="J23" s="388"/>
      <c r="K23" s="388"/>
    </row>
    <row r="24" spans="1:11" ht="10.5" hidden="1" customHeight="1">
      <c r="A24" s="357" t="s">
        <v>24</v>
      </c>
      <c r="B24" s="358"/>
      <c r="C24" s="214"/>
      <c r="D24" s="213"/>
      <c r="E24" s="387" t="s">
        <v>27</v>
      </c>
      <c r="F24" s="388"/>
      <c r="G24" s="388"/>
      <c r="H24" s="388"/>
      <c r="I24" s="388"/>
      <c r="J24" s="388"/>
      <c r="K24" s="388"/>
    </row>
    <row r="25" spans="1:11" ht="12" hidden="1" customHeight="1">
      <c r="A25" s="354" t="s">
        <v>26</v>
      </c>
      <c r="B25" s="354"/>
      <c r="C25" s="354"/>
      <c r="D25" s="215"/>
      <c r="E25" s="389" t="s">
        <v>29</v>
      </c>
      <c r="F25" s="390"/>
      <c r="G25" s="390"/>
      <c r="H25" s="390"/>
      <c r="I25" s="390"/>
      <c r="J25" s="390"/>
      <c r="K25" s="390"/>
    </row>
    <row r="26" spans="1:11" ht="9" hidden="1" customHeight="1">
      <c r="A26" s="354" t="s">
        <v>28</v>
      </c>
      <c r="B26" s="354"/>
      <c r="C26" s="354"/>
      <c r="D26" s="216"/>
      <c r="E26" s="378" t="s">
        <v>31</v>
      </c>
      <c r="F26" s="379"/>
      <c r="G26" s="379"/>
      <c r="H26" s="379"/>
      <c r="I26" s="379"/>
      <c r="J26" s="379"/>
      <c r="K26" s="379"/>
    </row>
    <row r="27" spans="1:11" ht="9" hidden="1" customHeight="1">
      <c r="A27" s="354" t="s">
        <v>30</v>
      </c>
      <c r="B27" s="354"/>
      <c r="C27" s="354"/>
      <c r="D27" s="216"/>
      <c r="E27" s="378" t="s">
        <v>32</v>
      </c>
      <c r="F27" s="379"/>
      <c r="G27" s="379"/>
      <c r="H27" s="379"/>
      <c r="I27" s="379"/>
      <c r="J27" s="379"/>
      <c r="K27" s="379"/>
    </row>
    <row r="28" spans="1:11" ht="15" hidden="1" customHeight="1">
      <c r="A28" s="354" t="s">
        <v>30</v>
      </c>
      <c r="B28" s="354"/>
      <c r="C28" s="354"/>
      <c r="D28" s="217"/>
      <c r="E28" s="378" t="s">
        <v>34</v>
      </c>
      <c r="F28" s="379"/>
      <c r="G28" s="379"/>
      <c r="H28" s="379"/>
      <c r="I28" s="379"/>
      <c r="J28" s="379"/>
      <c r="K28" s="379"/>
    </row>
    <row r="29" spans="1:11" ht="10.5" hidden="1" customHeight="1">
      <c r="A29" s="354" t="s">
        <v>33</v>
      </c>
      <c r="B29" s="354"/>
      <c r="C29" s="354"/>
      <c r="D29" s="218"/>
      <c r="E29" s="188"/>
    </row>
    <row r="30" spans="1:11" ht="51" hidden="1" customHeight="1">
      <c r="A30" s="354" t="s">
        <v>35</v>
      </c>
      <c r="B30" s="354"/>
      <c r="C30" s="354"/>
      <c r="D30" s="211"/>
      <c r="E30" s="380"/>
      <c r="F30" s="354"/>
      <c r="G30" s="354"/>
      <c r="H30" s="354"/>
      <c r="I30" s="354"/>
      <c r="J30" s="354"/>
      <c r="K30" s="354"/>
    </row>
    <row r="31" spans="1:11" ht="73.5" hidden="1" customHeight="1">
      <c r="A31" s="262" t="s">
        <v>36</v>
      </c>
      <c r="B31" s="263"/>
      <c r="C31" s="263"/>
      <c r="D31" s="263"/>
      <c r="E31" s="263"/>
      <c r="F31" s="263"/>
      <c r="G31" s="263"/>
      <c r="H31" s="263"/>
      <c r="I31" s="263"/>
      <c r="J31" s="263"/>
      <c r="K31" s="264"/>
    </row>
    <row r="32" spans="1:11" ht="54.75" customHeight="1">
      <c r="A32" s="396"/>
      <c r="B32" s="397"/>
      <c r="C32" s="397"/>
      <c r="D32" s="398"/>
      <c r="E32" s="397"/>
      <c r="F32" s="399"/>
      <c r="G32" s="398"/>
      <c r="H32" s="398"/>
      <c r="I32" s="398"/>
      <c r="J32" s="398"/>
      <c r="K32" s="399"/>
    </row>
    <row r="33" spans="1:14" ht="54.75" customHeight="1">
      <c r="A33" s="400"/>
      <c r="B33" s="400"/>
      <c r="C33" s="400"/>
      <c r="D33" s="398"/>
      <c r="E33" s="400"/>
      <c r="F33" s="401"/>
      <c r="G33" s="398"/>
      <c r="H33" s="398"/>
      <c r="I33" s="398"/>
      <c r="J33" s="398"/>
      <c r="K33" s="402"/>
    </row>
    <row r="34" spans="1:14" ht="143.25" customHeight="1">
      <c r="A34" s="403"/>
      <c r="B34" s="404"/>
      <c r="C34" s="404"/>
      <c r="D34" s="405"/>
      <c r="E34" s="404"/>
      <c r="F34" s="406"/>
      <c r="G34" s="407"/>
      <c r="H34" s="407"/>
      <c r="I34" s="407"/>
      <c r="J34" s="407"/>
      <c r="K34" s="406"/>
    </row>
    <row r="35" spans="1:14" ht="54.75" customHeight="1">
      <c r="A35" s="121"/>
      <c r="B35" s="122"/>
      <c r="C35" s="122"/>
      <c r="D35" s="122"/>
      <c r="E35" s="122"/>
      <c r="F35" s="122"/>
      <c r="G35" s="122"/>
      <c r="H35" s="122"/>
      <c r="I35" s="122"/>
      <c r="J35" s="122"/>
      <c r="K35" s="123"/>
    </row>
    <row r="36" spans="1:14" ht="30.75" customHeight="1">
      <c r="A36" s="259" t="s">
        <v>37</v>
      </c>
      <c r="B36" s="260"/>
      <c r="C36" s="260"/>
      <c r="D36" s="260"/>
      <c r="E36" s="260"/>
      <c r="F36" s="260"/>
      <c r="G36" s="260"/>
      <c r="H36" s="260"/>
      <c r="I36" s="260"/>
      <c r="J36" s="260"/>
      <c r="K36" s="261"/>
    </row>
    <row r="37" spans="1:14" ht="45.75" customHeight="1">
      <c r="A37" s="383" t="s">
        <v>38</v>
      </c>
      <c r="B37" s="383"/>
      <c r="C37" s="14" t="s">
        <v>39</v>
      </c>
      <c r="D37" s="14" t="s">
        <v>986</v>
      </c>
      <c r="E37" s="14" t="s">
        <v>40</v>
      </c>
      <c r="F37" s="14" t="s">
        <v>41</v>
      </c>
      <c r="G37" s="14" t="s">
        <v>42</v>
      </c>
      <c r="H37" s="14" t="s">
        <v>43</v>
      </c>
      <c r="I37" s="14" t="s">
        <v>44</v>
      </c>
      <c r="J37" s="14" t="s">
        <v>45</v>
      </c>
      <c r="K37" s="14" t="s">
        <v>10</v>
      </c>
    </row>
    <row r="38" spans="1:14" ht="42.75" hidden="1" customHeight="1">
      <c r="A38" s="384" t="s">
        <v>46</v>
      </c>
      <c r="B38" s="385"/>
      <c r="C38" s="385"/>
      <c r="D38" s="385"/>
      <c r="E38" s="385"/>
      <c r="F38" s="15"/>
      <c r="G38" s="15"/>
      <c r="H38" s="15"/>
      <c r="I38" s="15"/>
      <c r="J38" s="15"/>
      <c r="K38" s="16"/>
    </row>
    <row r="39" spans="1:14" ht="23.25" hidden="1" customHeight="1">
      <c r="A39" s="386" t="s">
        <v>47</v>
      </c>
      <c r="B39" s="347"/>
      <c r="C39" s="347"/>
      <c r="D39" s="347"/>
      <c r="E39" s="347"/>
      <c r="F39" s="174"/>
      <c r="G39" s="174"/>
      <c r="H39" s="174"/>
      <c r="I39" s="174"/>
      <c r="J39" s="174"/>
      <c r="K39" s="175"/>
    </row>
    <row r="40" spans="1:14" ht="44.25" hidden="1" customHeight="1">
      <c r="A40" s="330" t="s">
        <v>48</v>
      </c>
      <c r="B40" s="258"/>
      <c r="C40" s="258"/>
      <c r="D40" s="258"/>
      <c r="E40" s="258"/>
      <c r="F40" s="17"/>
      <c r="G40" s="18"/>
      <c r="H40" s="18"/>
      <c r="I40" s="18"/>
      <c r="J40" s="18"/>
      <c r="K40" s="19"/>
    </row>
    <row r="41" spans="1:14" ht="288.75" hidden="1" customHeight="1">
      <c r="A41" s="303" t="s">
        <v>763</v>
      </c>
      <c r="B41" s="303"/>
      <c r="C41" s="20">
        <f>D41+D41*17%</f>
        <v>73017.36</v>
      </c>
      <c r="D41" s="20">
        <v>62408</v>
      </c>
      <c r="E41" s="191"/>
      <c r="F41" s="20"/>
      <c r="G41" s="22">
        <v>140</v>
      </c>
      <c r="H41" s="23">
        <v>0.85</v>
      </c>
      <c r="I41" s="24">
        <f t="shared" ref="I41:I73" si="0">F41*G41</f>
        <v>0</v>
      </c>
      <c r="J41" s="25">
        <f t="shared" ref="J41:J63" si="1">F41*H41</f>
        <v>0</v>
      </c>
      <c r="K41" s="26">
        <f>C41*F41</f>
        <v>0</v>
      </c>
      <c r="N41" s="37"/>
    </row>
    <row r="42" spans="1:14" s="32" customFormat="1" ht="288.75" hidden="1" customHeight="1">
      <c r="A42" s="269" t="s">
        <v>49</v>
      </c>
      <c r="B42" s="269"/>
      <c r="C42" s="20">
        <f>D42+D42*17%</f>
        <v>79568.19</v>
      </c>
      <c r="D42" s="27">
        <v>68007</v>
      </c>
      <c r="E42" s="28"/>
      <c r="F42" s="27"/>
      <c r="G42" s="29">
        <v>171.93</v>
      </c>
      <c r="H42" s="30">
        <v>0.91</v>
      </c>
      <c r="I42" s="31">
        <f t="shared" si="0"/>
        <v>0</v>
      </c>
      <c r="J42" s="25">
        <f t="shared" si="1"/>
        <v>0</v>
      </c>
      <c r="K42" s="26">
        <f t="shared" ref="K42:K105" si="2">C42*F42</f>
        <v>0</v>
      </c>
      <c r="N42" s="37"/>
    </row>
    <row r="43" spans="1:14" s="32" customFormat="1" ht="288.75" hidden="1" customHeight="1">
      <c r="A43" s="269" t="s">
        <v>50</v>
      </c>
      <c r="B43" s="269"/>
      <c r="C43" s="20">
        <f>D43+D43*17%</f>
        <v>117263.25</v>
      </c>
      <c r="D43" s="27">
        <v>100225</v>
      </c>
      <c r="E43" s="192"/>
      <c r="F43" s="33"/>
      <c r="G43" s="34">
        <v>279</v>
      </c>
      <c r="H43" s="35">
        <v>1.89</v>
      </c>
      <c r="I43" s="31">
        <f t="shared" si="0"/>
        <v>0</v>
      </c>
      <c r="J43" s="25">
        <f t="shared" si="1"/>
        <v>0</v>
      </c>
      <c r="K43" s="26">
        <f t="shared" si="2"/>
        <v>0</v>
      </c>
      <c r="N43" s="37"/>
    </row>
    <row r="44" spans="1:14" s="32" customFormat="1" ht="288.75" hidden="1" customHeight="1">
      <c r="A44" s="269" t="s">
        <v>51</v>
      </c>
      <c r="B44" s="269"/>
      <c r="C44" s="20">
        <f t="shared" ref="C44:C107" si="3">D44+D44*17%</f>
        <v>92744.73</v>
      </c>
      <c r="D44" s="27">
        <v>79269</v>
      </c>
      <c r="E44" s="192"/>
      <c r="F44" s="27"/>
      <c r="G44" s="34">
        <v>181</v>
      </c>
      <c r="H44" s="35">
        <v>1.05</v>
      </c>
      <c r="I44" s="31">
        <f t="shared" si="0"/>
        <v>0</v>
      </c>
      <c r="J44" s="25">
        <f t="shared" si="1"/>
        <v>0</v>
      </c>
      <c r="K44" s="26">
        <f t="shared" si="2"/>
        <v>0</v>
      </c>
      <c r="N44" s="37"/>
    </row>
    <row r="45" spans="1:14" s="32" customFormat="1" ht="288.75" hidden="1" customHeight="1">
      <c r="A45" s="269" t="s">
        <v>52</v>
      </c>
      <c r="B45" s="269"/>
      <c r="C45" s="20">
        <f t="shared" si="3"/>
        <v>94532.49</v>
      </c>
      <c r="D45" s="27">
        <v>80797</v>
      </c>
      <c r="E45" s="192"/>
      <c r="F45" s="27"/>
      <c r="G45" s="29">
        <v>197.25</v>
      </c>
      <c r="H45" s="30">
        <v>2.3919999999999999</v>
      </c>
      <c r="I45" s="31">
        <f t="shared" si="0"/>
        <v>0</v>
      </c>
      <c r="J45" s="25">
        <f t="shared" si="1"/>
        <v>0</v>
      </c>
      <c r="K45" s="26">
        <f t="shared" si="2"/>
        <v>0</v>
      </c>
      <c r="N45" s="37"/>
    </row>
    <row r="46" spans="1:14" s="32" customFormat="1" ht="288.75" hidden="1" customHeight="1">
      <c r="A46" s="269" t="s">
        <v>53</v>
      </c>
      <c r="B46" s="269"/>
      <c r="C46" s="20">
        <f t="shared" si="3"/>
        <v>105077.7</v>
      </c>
      <c r="D46" s="27">
        <v>89810</v>
      </c>
      <c r="E46" s="192"/>
      <c r="F46" s="27"/>
      <c r="G46" s="34">
        <v>170</v>
      </c>
      <c r="H46" s="35">
        <v>1.65</v>
      </c>
      <c r="I46" s="31">
        <f t="shared" si="0"/>
        <v>0</v>
      </c>
      <c r="J46" s="25">
        <f t="shared" si="1"/>
        <v>0</v>
      </c>
      <c r="K46" s="26">
        <f t="shared" si="2"/>
        <v>0</v>
      </c>
      <c r="N46" s="37"/>
    </row>
    <row r="47" spans="1:14" s="32" customFormat="1" ht="288.75" hidden="1" customHeight="1">
      <c r="A47" s="269" t="s">
        <v>54</v>
      </c>
      <c r="B47" s="269"/>
      <c r="C47" s="20">
        <f t="shared" si="3"/>
        <v>66844.44</v>
      </c>
      <c r="D47" s="27">
        <v>57132</v>
      </c>
      <c r="E47" s="192"/>
      <c r="F47" s="27"/>
      <c r="G47" s="34">
        <v>148</v>
      </c>
      <c r="H47" s="35">
        <v>0.93</v>
      </c>
      <c r="I47" s="31">
        <f t="shared" si="0"/>
        <v>0</v>
      </c>
      <c r="J47" s="25">
        <f t="shared" si="1"/>
        <v>0</v>
      </c>
      <c r="K47" s="26">
        <f t="shared" si="2"/>
        <v>0</v>
      </c>
      <c r="N47" s="37"/>
    </row>
    <row r="48" spans="1:14" s="32" customFormat="1" ht="288.75" hidden="1" customHeight="1">
      <c r="A48" s="269" t="s">
        <v>55</v>
      </c>
      <c r="B48" s="269"/>
      <c r="C48" s="20">
        <f t="shared" si="3"/>
        <v>98239.05</v>
      </c>
      <c r="D48" s="27">
        <v>83965</v>
      </c>
      <c r="E48" s="192"/>
      <c r="F48" s="27"/>
      <c r="G48" s="34">
        <v>182</v>
      </c>
      <c r="H48" s="35">
        <v>2.4300000000000002</v>
      </c>
      <c r="I48" s="31">
        <f t="shared" si="0"/>
        <v>0</v>
      </c>
      <c r="J48" s="25">
        <f t="shared" si="1"/>
        <v>0</v>
      </c>
      <c r="K48" s="26">
        <f t="shared" si="2"/>
        <v>0</v>
      </c>
      <c r="N48" s="37"/>
    </row>
    <row r="49" spans="1:14" s="32" customFormat="1" ht="288.75" hidden="1" customHeight="1">
      <c r="A49" s="269" t="s">
        <v>56</v>
      </c>
      <c r="B49" s="269"/>
      <c r="C49" s="20">
        <f t="shared" si="3"/>
        <v>73915.92</v>
      </c>
      <c r="D49" s="27">
        <v>63176</v>
      </c>
      <c r="E49" s="192"/>
      <c r="F49" s="27"/>
      <c r="G49" s="34">
        <v>157</v>
      </c>
      <c r="H49" s="35">
        <v>1.05</v>
      </c>
      <c r="I49" s="31">
        <f t="shared" si="0"/>
        <v>0</v>
      </c>
      <c r="J49" s="25">
        <f t="shared" si="1"/>
        <v>0</v>
      </c>
      <c r="K49" s="26">
        <f t="shared" si="2"/>
        <v>0</v>
      </c>
      <c r="N49" s="37"/>
    </row>
    <row r="50" spans="1:14" s="32" customFormat="1" ht="288.75" hidden="1" customHeight="1">
      <c r="A50" s="269" t="s">
        <v>57</v>
      </c>
      <c r="B50" s="269"/>
      <c r="C50" s="20">
        <f t="shared" si="3"/>
        <v>91345.41</v>
      </c>
      <c r="D50" s="27">
        <v>78073</v>
      </c>
      <c r="E50" s="192"/>
      <c r="F50" s="27"/>
      <c r="G50" s="29">
        <v>183.18</v>
      </c>
      <c r="H50" s="30">
        <v>0.89700000000000002</v>
      </c>
      <c r="I50" s="31">
        <f t="shared" si="0"/>
        <v>0</v>
      </c>
      <c r="J50" s="25">
        <f t="shared" si="1"/>
        <v>0</v>
      </c>
      <c r="K50" s="26">
        <f t="shared" si="2"/>
        <v>0</v>
      </c>
      <c r="N50" s="37"/>
    </row>
    <row r="51" spans="1:14" s="32" customFormat="1" ht="288.75" hidden="1" customHeight="1">
      <c r="A51" s="269" t="s">
        <v>58</v>
      </c>
      <c r="B51" s="269"/>
      <c r="C51" s="20">
        <f t="shared" si="3"/>
        <v>85014.540000000008</v>
      </c>
      <c r="D51" s="27">
        <v>72662</v>
      </c>
      <c r="E51" s="192"/>
      <c r="F51" s="27"/>
      <c r="G51" s="34">
        <v>155</v>
      </c>
      <c r="H51" s="35">
        <v>1.29</v>
      </c>
      <c r="I51" s="31">
        <f t="shared" si="0"/>
        <v>0</v>
      </c>
      <c r="J51" s="25">
        <f t="shared" si="1"/>
        <v>0</v>
      </c>
      <c r="K51" s="26">
        <f t="shared" si="2"/>
        <v>0</v>
      </c>
      <c r="N51" s="37"/>
    </row>
    <row r="52" spans="1:14" s="32" customFormat="1" ht="288.75" hidden="1" customHeight="1">
      <c r="A52" s="269" t="s">
        <v>59</v>
      </c>
      <c r="B52" s="269"/>
      <c r="C52" s="20">
        <f t="shared" si="3"/>
        <v>129667.59</v>
      </c>
      <c r="D52" s="27">
        <v>110827</v>
      </c>
      <c r="E52" s="192"/>
      <c r="F52" s="27"/>
      <c r="G52" s="34">
        <v>191</v>
      </c>
      <c r="H52" s="35">
        <v>2.15</v>
      </c>
      <c r="I52" s="31">
        <f t="shared" si="0"/>
        <v>0</v>
      </c>
      <c r="J52" s="25">
        <f t="shared" si="1"/>
        <v>0</v>
      </c>
      <c r="K52" s="26">
        <f t="shared" si="2"/>
        <v>0</v>
      </c>
      <c r="N52" s="37"/>
    </row>
    <row r="53" spans="1:14" s="32" customFormat="1" ht="288.75" hidden="1" customHeight="1">
      <c r="A53" s="269" t="s">
        <v>60</v>
      </c>
      <c r="B53" s="269"/>
      <c r="C53" s="20">
        <f t="shared" si="3"/>
        <v>141855.48000000001</v>
      </c>
      <c r="D53" s="27">
        <v>121244</v>
      </c>
      <c r="E53" s="192"/>
      <c r="F53" s="33"/>
      <c r="G53" s="34">
        <v>317</v>
      </c>
      <c r="H53" s="35">
        <v>3.6</v>
      </c>
      <c r="I53" s="31">
        <f t="shared" si="0"/>
        <v>0</v>
      </c>
      <c r="J53" s="25">
        <f t="shared" si="1"/>
        <v>0</v>
      </c>
      <c r="K53" s="26">
        <f t="shared" si="2"/>
        <v>0</v>
      </c>
      <c r="N53" s="37"/>
    </row>
    <row r="54" spans="1:14" s="32" customFormat="1" ht="288.75" hidden="1" customHeight="1">
      <c r="A54" s="269" t="s">
        <v>61</v>
      </c>
      <c r="B54" s="269"/>
      <c r="C54" s="20">
        <f t="shared" si="3"/>
        <v>136179.81</v>
      </c>
      <c r="D54" s="27">
        <v>116393</v>
      </c>
      <c r="E54" s="192"/>
      <c r="F54" s="33"/>
      <c r="G54" s="34">
        <v>307</v>
      </c>
      <c r="H54" s="35">
        <v>2.27</v>
      </c>
      <c r="I54" s="31">
        <f t="shared" si="0"/>
        <v>0</v>
      </c>
      <c r="J54" s="25">
        <f t="shared" si="1"/>
        <v>0</v>
      </c>
      <c r="K54" s="26">
        <f t="shared" si="2"/>
        <v>0</v>
      </c>
      <c r="N54" s="37"/>
    </row>
    <row r="55" spans="1:14" s="32" customFormat="1" ht="288.75" hidden="1" customHeight="1">
      <c r="A55" s="269" t="s">
        <v>62</v>
      </c>
      <c r="B55" s="269"/>
      <c r="C55" s="20">
        <f t="shared" si="3"/>
        <v>155097.54</v>
      </c>
      <c r="D55" s="27">
        <v>132562</v>
      </c>
      <c r="E55" s="192"/>
      <c r="F55" s="27"/>
      <c r="G55" s="29">
        <v>431.32</v>
      </c>
      <c r="H55" s="30">
        <v>3.5</v>
      </c>
      <c r="I55" s="31">
        <f t="shared" si="0"/>
        <v>0</v>
      </c>
      <c r="J55" s="25">
        <f t="shared" si="1"/>
        <v>0</v>
      </c>
      <c r="K55" s="26">
        <f t="shared" si="2"/>
        <v>0</v>
      </c>
      <c r="N55" s="37"/>
    </row>
    <row r="56" spans="1:14" s="32" customFormat="1" ht="288.75" hidden="1" customHeight="1">
      <c r="A56" s="269" t="s">
        <v>63</v>
      </c>
      <c r="B56" s="269"/>
      <c r="C56" s="20">
        <f t="shared" si="3"/>
        <v>163115.54999999999</v>
      </c>
      <c r="D56" s="27">
        <v>139415</v>
      </c>
      <c r="E56" s="192"/>
      <c r="F56" s="27"/>
      <c r="G56" s="29">
        <v>500</v>
      </c>
      <c r="H56" s="30"/>
      <c r="I56" s="31">
        <f t="shared" si="0"/>
        <v>0</v>
      </c>
      <c r="J56" s="25">
        <f t="shared" si="1"/>
        <v>0</v>
      </c>
      <c r="K56" s="26">
        <f t="shared" si="2"/>
        <v>0</v>
      </c>
      <c r="N56" s="37"/>
    </row>
    <row r="57" spans="1:14" s="32" customFormat="1" ht="288.75" hidden="1" customHeight="1">
      <c r="A57" s="269" t="s">
        <v>64</v>
      </c>
      <c r="B57" s="269"/>
      <c r="C57" s="20">
        <f t="shared" si="3"/>
        <v>251573.4</v>
      </c>
      <c r="D57" s="27">
        <v>215020</v>
      </c>
      <c r="E57" s="192"/>
      <c r="F57" s="27"/>
      <c r="G57" s="34">
        <v>532</v>
      </c>
      <c r="H57" s="35">
        <v>4.57</v>
      </c>
      <c r="I57" s="31">
        <f t="shared" si="0"/>
        <v>0</v>
      </c>
      <c r="J57" s="25">
        <f t="shared" si="1"/>
        <v>0</v>
      </c>
      <c r="K57" s="26">
        <f t="shared" si="2"/>
        <v>0</v>
      </c>
      <c r="N57" s="37"/>
    </row>
    <row r="58" spans="1:14" s="32" customFormat="1" ht="288.75" hidden="1" customHeight="1">
      <c r="A58" s="269" t="s">
        <v>65</v>
      </c>
      <c r="B58" s="269"/>
      <c r="C58" s="20">
        <f t="shared" si="3"/>
        <v>128614.59</v>
      </c>
      <c r="D58" s="27">
        <v>109927</v>
      </c>
      <c r="E58" s="192"/>
      <c r="F58" s="27"/>
      <c r="G58" s="29">
        <v>314.52</v>
      </c>
      <c r="H58" s="30">
        <v>1.7</v>
      </c>
      <c r="I58" s="31">
        <f t="shared" si="0"/>
        <v>0</v>
      </c>
      <c r="J58" s="25">
        <f t="shared" si="1"/>
        <v>0</v>
      </c>
      <c r="K58" s="26">
        <f t="shared" si="2"/>
        <v>0</v>
      </c>
      <c r="N58" s="37"/>
    </row>
    <row r="59" spans="1:14" s="32" customFormat="1" ht="288.75" hidden="1" customHeight="1">
      <c r="A59" s="269" t="s">
        <v>66</v>
      </c>
      <c r="B59" s="269"/>
      <c r="C59" s="20">
        <f t="shared" si="3"/>
        <v>49162.23</v>
      </c>
      <c r="D59" s="27">
        <v>42019</v>
      </c>
      <c r="E59" s="192"/>
      <c r="F59" s="27"/>
      <c r="G59" s="29">
        <v>98.44</v>
      </c>
      <c r="H59" s="30">
        <v>0.8</v>
      </c>
      <c r="I59" s="31">
        <f t="shared" si="0"/>
        <v>0</v>
      </c>
      <c r="J59" s="25">
        <f t="shared" si="1"/>
        <v>0</v>
      </c>
      <c r="K59" s="26">
        <f t="shared" si="2"/>
        <v>0</v>
      </c>
      <c r="N59" s="37"/>
    </row>
    <row r="60" spans="1:14" s="32" customFormat="1" ht="288.75" hidden="1" customHeight="1">
      <c r="A60" s="352" t="s">
        <v>67</v>
      </c>
      <c r="B60" s="352"/>
      <c r="C60" s="20">
        <f t="shared" si="3"/>
        <v>46034.82</v>
      </c>
      <c r="D60" s="27">
        <v>39346</v>
      </c>
      <c r="E60" s="192"/>
      <c r="F60" s="27"/>
      <c r="G60" s="34">
        <v>137</v>
      </c>
      <c r="H60" s="35">
        <v>0.92</v>
      </c>
      <c r="I60" s="31">
        <f t="shared" si="0"/>
        <v>0</v>
      </c>
      <c r="J60" s="25">
        <f t="shared" si="1"/>
        <v>0</v>
      </c>
      <c r="K60" s="26">
        <f t="shared" si="2"/>
        <v>0</v>
      </c>
      <c r="N60" s="37"/>
    </row>
    <row r="61" spans="1:14" s="32" customFormat="1" ht="288.75" hidden="1" customHeight="1">
      <c r="A61" s="352" t="s">
        <v>68</v>
      </c>
      <c r="B61" s="352"/>
      <c r="C61" s="20">
        <f t="shared" si="3"/>
        <v>59809.23</v>
      </c>
      <c r="D61" s="27">
        <v>51119</v>
      </c>
      <c r="E61" s="192"/>
      <c r="F61" s="27"/>
      <c r="G61" s="34">
        <v>145</v>
      </c>
      <c r="H61" s="35">
        <v>1.08</v>
      </c>
      <c r="I61" s="31">
        <f t="shared" si="0"/>
        <v>0</v>
      </c>
      <c r="J61" s="25">
        <f t="shared" si="1"/>
        <v>0</v>
      </c>
      <c r="K61" s="26">
        <f t="shared" si="2"/>
        <v>0</v>
      </c>
      <c r="N61" s="37"/>
    </row>
    <row r="62" spans="1:14" s="32" customFormat="1" ht="288.75" hidden="1" customHeight="1">
      <c r="A62" s="352" t="s">
        <v>69</v>
      </c>
      <c r="B62" s="352"/>
      <c r="C62" s="20">
        <f t="shared" si="3"/>
        <v>114919.74</v>
      </c>
      <c r="D62" s="27">
        <v>98222</v>
      </c>
      <c r="E62" s="193"/>
      <c r="F62" s="27"/>
      <c r="G62" s="34">
        <v>261</v>
      </c>
      <c r="H62" s="35">
        <v>1.36</v>
      </c>
      <c r="I62" s="31">
        <f t="shared" si="0"/>
        <v>0</v>
      </c>
      <c r="J62" s="25">
        <f t="shared" si="1"/>
        <v>0</v>
      </c>
      <c r="K62" s="26">
        <f t="shared" si="2"/>
        <v>0</v>
      </c>
      <c r="N62" s="37"/>
    </row>
    <row r="63" spans="1:14" s="32" customFormat="1" ht="288.75" hidden="1" customHeight="1">
      <c r="A63" s="352" t="s">
        <v>70</v>
      </c>
      <c r="B63" s="352"/>
      <c r="C63" s="20">
        <f t="shared" si="3"/>
        <v>196622.01</v>
      </c>
      <c r="D63" s="27">
        <v>168053</v>
      </c>
      <c r="E63" s="192"/>
      <c r="F63" s="27"/>
      <c r="G63" s="29">
        <v>450</v>
      </c>
      <c r="H63" s="30">
        <v>5</v>
      </c>
      <c r="I63" s="31">
        <f t="shared" si="0"/>
        <v>0</v>
      </c>
      <c r="J63" s="25">
        <f t="shared" si="1"/>
        <v>0</v>
      </c>
      <c r="K63" s="26">
        <f t="shared" si="2"/>
        <v>0</v>
      </c>
      <c r="N63" s="37"/>
    </row>
    <row r="64" spans="1:14" s="32" customFormat="1" ht="288.75" hidden="1" customHeight="1">
      <c r="A64" s="352" t="s">
        <v>71</v>
      </c>
      <c r="B64" s="352"/>
      <c r="C64" s="20">
        <f t="shared" si="3"/>
        <v>128255.4</v>
      </c>
      <c r="D64" s="27">
        <v>109620</v>
      </c>
      <c r="E64" s="192"/>
      <c r="F64" s="27"/>
      <c r="G64" s="29">
        <v>363</v>
      </c>
      <c r="H64" s="30"/>
      <c r="I64" s="31">
        <f t="shared" si="0"/>
        <v>0</v>
      </c>
      <c r="J64" s="25"/>
      <c r="K64" s="26">
        <f t="shared" si="2"/>
        <v>0</v>
      </c>
      <c r="N64" s="37"/>
    </row>
    <row r="65" spans="1:14" s="32" customFormat="1" ht="288.75" hidden="1" customHeight="1">
      <c r="A65" s="352" t="s">
        <v>72</v>
      </c>
      <c r="B65" s="352"/>
      <c r="C65" s="20">
        <f t="shared" si="3"/>
        <v>376254.45</v>
      </c>
      <c r="D65" s="27">
        <v>321585</v>
      </c>
      <c r="E65" s="193"/>
      <c r="F65" s="27"/>
      <c r="G65" s="34">
        <v>739</v>
      </c>
      <c r="H65" s="35">
        <v>7.67</v>
      </c>
      <c r="I65" s="31">
        <f t="shared" si="0"/>
        <v>0</v>
      </c>
      <c r="J65" s="25">
        <f>F65*H65</f>
        <v>0</v>
      </c>
      <c r="K65" s="26">
        <f t="shared" si="2"/>
        <v>0</v>
      </c>
      <c r="N65" s="37"/>
    </row>
    <row r="66" spans="1:14" s="32" customFormat="1" ht="288.75" hidden="1" customHeight="1">
      <c r="A66" s="352" t="s">
        <v>73</v>
      </c>
      <c r="B66" s="352"/>
      <c r="C66" s="20">
        <f t="shared" si="3"/>
        <v>216974.16</v>
      </c>
      <c r="D66" s="27">
        <v>185448</v>
      </c>
      <c r="E66" s="192"/>
      <c r="F66" s="27"/>
      <c r="G66" s="29">
        <v>558.99</v>
      </c>
      <c r="H66" s="30">
        <v>4</v>
      </c>
      <c r="I66" s="31">
        <f t="shared" si="0"/>
        <v>0</v>
      </c>
      <c r="J66" s="25">
        <f>F66*H66</f>
        <v>0</v>
      </c>
      <c r="K66" s="26">
        <f t="shared" si="2"/>
        <v>0</v>
      </c>
      <c r="N66" s="37"/>
    </row>
    <row r="67" spans="1:14" s="32" customFormat="1" ht="288.75" hidden="1" customHeight="1">
      <c r="A67" s="352" t="s">
        <v>74</v>
      </c>
      <c r="B67" s="352"/>
      <c r="C67" s="20">
        <f t="shared" si="3"/>
        <v>87865.83</v>
      </c>
      <c r="D67" s="27">
        <v>75099</v>
      </c>
      <c r="E67" s="192"/>
      <c r="F67" s="27"/>
      <c r="G67" s="29"/>
      <c r="H67" s="30"/>
      <c r="I67" s="31">
        <f t="shared" si="0"/>
        <v>0</v>
      </c>
      <c r="J67" s="25">
        <f>F67*H67</f>
        <v>0</v>
      </c>
      <c r="K67" s="26">
        <f t="shared" si="2"/>
        <v>0</v>
      </c>
      <c r="N67" s="37"/>
    </row>
    <row r="68" spans="1:14" s="32" customFormat="1" ht="288.75" hidden="1" customHeight="1">
      <c r="A68" s="352" t="s">
        <v>75</v>
      </c>
      <c r="B68" s="352"/>
      <c r="C68" s="20">
        <f t="shared" si="3"/>
        <v>150766.20000000001</v>
      </c>
      <c r="D68" s="27">
        <v>128860</v>
      </c>
      <c r="E68" s="192"/>
      <c r="F68" s="27"/>
      <c r="G68" s="29">
        <v>315</v>
      </c>
      <c r="H68" s="30"/>
      <c r="I68" s="31">
        <f t="shared" si="0"/>
        <v>0</v>
      </c>
      <c r="J68" s="25"/>
      <c r="K68" s="26">
        <f t="shared" si="2"/>
        <v>0</v>
      </c>
      <c r="N68" s="37"/>
    </row>
    <row r="69" spans="1:14" s="32" customFormat="1" ht="288.75" hidden="1" customHeight="1">
      <c r="A69" s="352" t="s">
        <v>76</v>
      </c>
      <c r="B69" s="352"/>
      <c r="C69" s="20">
        <f t="shared" si="3"/>
        <v>136011.33000000002</v>
      </c>
      <c r="D69" s="27">
        <v>116249</v>
      </c>
      <c r="E69" s="193"/>
      <c r="F69" s="27"/>
      <c r="G69" s="34">
        <v>354</v>
      </c>
      <c r="H69" s="35">
        <v>1.81</v>
      </c>
      <c r="I69" s="31">
        <f t="shared" si="0"/>
        <v>0</v>
      </c>
      <c r="J69" s="25">
        <f>F69*H69</f>
        <v>0</v>
      </c>
      <c r="K69" s="26">
        <f t="shared" si="2"/>
        <v>0</v>
      </c>
      <c r="N69" s="37"/>
    </row>
    <row r="70" spans="1:14" s="32" customFormat="1" ht="288.75" hidden="1" customHeight="1">
      <c r="A70" s="352" t="s">
        <v>77</v>
      </c>
      <c r="B70" s="352"/>
      <c r="C70" s="20">
        <f t="shared" si="3"/>
        <v>196168.05</v>
      </c>
      <c r="D70" s="27">
        <v>167665</v>
      </c>
      <c r="E70" s="193"/>
      <c r="F70" s="27"/>
      <c r="G70" s="29">
        <v>515</v>
      </c>
      <c r="H70" s="30">
        <v>2</v>
      </c>
      <c r="I70" s="31">
        <f t="shared" si="0"/>
        <v>0</v>
      </c>
      <c r="J70" s="25">
        <f>F70*H70</f>
        <v>0</v>
      </c>
      <c r="K70" s="26">
        <f t="shared" si="2"/>
        <v>0</v>
      </c>
      <c r="N70" s="37"/>
    </row>
    <row r="71" spans="1:14" s="32" customFormat="1" ht="288.75" hidden="1" customHeight="1">
      <c r="A71" s="352" t="s">
        <v>78</v>
      </c>
      <c r="B71" s="352"/>
      <c r="C71" s="20">
        <f t="shared" si="3"/>
        <v>90231.57</v>
      </c>
      <c r="D71" s="27">
        <v>77121</v>
      </c>
      <c r="E71" s="192"/>
      <c r="F71" s="27"/>
      <c r="G71" s="34">
        <v>137</v>
      </c>
      <c r="H71" s="35">
        <v>1.78</v>
      </c>
      <c r="I71" s="31">
        <f t="shared" si="0"/>
        <v>0</v>
      </c>
      <c r="J71" s="25">
        <f>F71*H71</f>
        <v>0</v>
      </c>
      <c r="K71" s="26">
        <f t="shared" si="2"/>
        <v>0</v>
      </c>
      <c r="N71" s="37"/>
    </row>
    <row r="72" spans="1:14" s="32" customFormat="1" ht="288.75" hidden="1" customHeight="1">
      <c r="A72" s="352" t="s">
        <v>79</v>
      </c>
      <c r="B72" s="352"/>
      <c r="C72" s="20">
        <f t="shared" si="3"/>
        <v>42252.21</v>
      </c>
      <c r="D72" s="27">
        <v>36113</v>
      </c>
      <c r="E72" s="193"/>
      <c r="F72" s="27"/>
      <c r="G72" s="29">
        <v>83.32</v>
      </c>
      <c r="H72" s="30"/>
      <c r="I72" s="31">
        <f t="shared" si="0"/>
        <v>0</v>
      </c>
      <c r="J72" s="25">
        <f>F72*H72</f>
        <v>0</v>
      </c>
      <c r="K72" s="26">
        <f t="shared" si="2"/>
        <v>0</v>
      </c>
      <c r="N72" s="37"/>
    </row>
    <row r="73" spans="1:14" s="32" customFormat="1" ht="288.75" hidden="1" customHeight="1">
      <c r="A73" s="352" t="s">
        <v>80</v>
      </c>
      <c r="B73" s="352"/>
      <c r="C73" s="20">
        <f t="shared" si="3"/>
        <v>128065.86</v>
      </c>
      <c r="D73" s="27">
        <v>109458</v>
      </c>
      <c r="E73" s="193"/>
      <c r="F73" s="27"/>
      <c r="G73" s="29">
        <v>207.5</v>
      </c>
      <c r="H73" s="30"/>
      <c r="I73" s="31">
        <f t="shared" si="0"/>
        <v>0</v>
      </c>
      <c r="J73" s="25">
        <f>F73*H73</f>
        <v>0</v>
      </c>
      <c r="K73" s="26">
        <f t="shared" si="2"/>
        <v>0</v>
      </c>
      <c r="N73" s="37"/>
    </row>
    <row r="74" spans="1:14" s="32" customFormat="1" ht="288.75" hidden="1" customHeight="1">
      <c r="A74" s="352" t="s">
        <v>81</v>
      </c>
      <c r="B74" s="352"/>
      <c r="C74" s="20">
        <f t="shared" si="3"/>
        <v>12903.93</v>
      </c>
      <c r="D74" s="27">
        <v>11029</v>
      </c>
      <c r="E74" s="193"/>
      <c r="F74" s="27"/>
      <c r="G74" s="29"/>
      <c r="H74" s="30"/>
      <c r="I74" s="31"/>
      <c r="J74" s="25"/>
      <c r="K74" s="26">
        <f t="shared" si="2"/>
        <v>0</v>
      </c>
      <c r="N74" s="37"/>
    </row>
    <row r="75" spans="1:14" s="32" customFormat="1" ht="288.75" hidden="1" customHeight="1">
      <c r="A75" s="352" t="s">
        <v>82</v>
      </c>
      <c r="B75" s="352"/>
      <c r="C75" s="20">
        <f t="shared" si="3"/>
        <v>5302.4400000000005</v>
      </c>
      <c r="D75" s="27">
        <v>4532</v>
      </c>
      <c r="E75" s="193"/>
      <c r="F75" s="27"/>
      <c r="G75" s="29"/>
      <c r="H75" s="30"/>
      <c r="I75" s="31"/>
      <c r="J75" s="25"/>
      <c r="K75" s="26">
        <f t="shared" si="2"/>
        <v>0</v>
      </c>
      <c r="N75" s="37"/>
    </row>
    <row r="76" spans="1:14" s="32" customFormat="1" ht="45" hidden="1" customHeight="1">
      <c r="A76" s="258" t="s">
        <v>83</v>
      </c>
      <c r="B76" s="258"/>
      <c r="C76" s="258"/>
      <c r="D76" s="258"/>
      <c r="E76" s="258"/>
      <c r="F76" s="39"/>
      <c r="G76" s="40"/>
      <c r="H76" s="40"/>
      <c r="I76" s="40"/>
      <c r="J76" s="40"/>
      <c r="K76" s="26"/>
      <c r="N76" s="37"/>
    </row>
    <row r="77" spans="1:14" s="32" customFormat="1" ht="243" hidden="1" customHeight="1">
      <c r="A77" s="269" t="s">
        <v>84</v>
      </c>
      <c r="B77" s="269"/>
      <c r="C77" s="27">
        <f t="shared" si="3"/>
        <v>40148.550000000003</v>
      </c>
      <c r="D77" s="27">
        <v>34315</v>
      </c>
      <c r="E77" s="28"/>
      <c r="F77" s="27"/>
      <c r="G77" s="29">
        <v>85</v>
      </c>
      <c r="H77" s="30">
        <v>0.36299999999999999</v>
      </c>
      <c r="I77" s="31">
        <f t="shared" ref="I77:I90" si="4">F77*G77</f>
        <v>0</v>
      </c>
      <c r="J77" s="41">
        <f t="shared" ref="J77:J90" si="5">F77*H77</f>
        <v>0</v>
      </c>
      <c r="K77" s="26">
        <f t="shared" si="2"/>
        <v>0</v>
      </c>
      <c r="N77" s="37"/>
    </row>
    <row r="78" spans="1:14" s="32" customFormat="1" ht="243" hidden="1" customHeight="1">
      <c r="A78" s="269" t="s">
        <v>85</v>
      </c>
      <c r="B78" s="269"/>
      <c r="C78" s="27">
        <f t="shared" si="3"/>
        <v>14636.7</v>
      </c>
      <c r="D78" s="27">
        <v>12510</v>
      </c>
      <c r="E78" s="28"/>
      <c r="F78" s="27"/>
      <c r="G78" s="34">
        <v>20</v>
      </c>
      <c r="H78" s="35">
        <v>0.78</v>
      </c>
      <c r="I78" s="31">
        <f t="shared" si="4"/>
        <v>0</v>
      </c>
      <c r="J78" s="25">
        <f t="shared" si="5"/>
        <v>0</v>
      </c>
      <c r="K78" s="26">
        <f t="shared" si="2"/>
        <v>0</v>
      </c>
      <c r="N78" s="37"/>
    </row>
    <row r="79" spans="1:14" s="32" customFormat="1" ht="243" hidden="1" customHeight="1">
      <c r="A79" s="269" t="s">
        <v>86</v>
      </c>
      <c r="B79" s="269"/>
      <c r="C79" s="27">
        <f t="shared" si="3"/>
        <v>45311.76</v>
      </c>
      <c r="D79" s="27">
        <v>38728</v>
      </c>
      <c r="E79" s="28"/>
      <c r="F79" s="27"/>
      <c r="G79" s="34">
        <v>78</v>
      </c>
      <c r="H79" s="35">
        <v>0.68</v>
      </c>
      <c r="I79" s="31">
        <f t="shared" si="4"/>
        <v>0</v>
      </c>
      <c r="J79" s="25">
        <f t="shared" si="5"/>
        <v>0</v>
      </c>
      <c r="K79" s="26">
        <f t="shared" si="2"/>
        <v>0</v>
      </c>
      <c r="N79" s="37"/>
    </row>
    <row r="80" spans="1:14" s="32" customFormat="1" ht="243" hidden="1" customHeight="1">
      <c r="A80" s="269" t="s">
        <v>87</v>
      </c>
      <c r="B80" s="269"/>
      <c r="C80" s="27">
        <f t="shared" si="3"/>
        <v>123033.69</v>
      </c>
      <c r="D80" s="27">
        <v>105157</v>
      </c>
      <c r="E80" s="28"/>
      <c r="F80" s="27"/>
      <c r="G80" s="34">
        <v>153</v>
      </c>
      <c r="H80" s="35">
        <v>0.9</v>
      </c>
      <c r="I80" s="31">
        <f t="shared" si="4"/>
        <v>0</v>
      </c>
      <c r="J80" s="25">
        <f t="shared" si="5"/>
        <v>0</v>
      </c>
      <c r="K80" s="26">
        <f t="shared" si="2"/>
        <v>0</v>
      </c>
      <c r="N80" s="37"/>
    </row>
    <row r="81" spans="1:14" s="32" customFormat="1" ht="243" hidden="1" customHeight="1">
      <c r="A81" s="269" t="s">
        <v>88</v>
      </c>
      <c r="B81" s="269"/>
      <c r="C81" s="27">
        <f t="shared" si="3"/>
        <v>44139.42</v>
      </c>
      <c r="D81" s="27">
        <v>37726</v>
      </c>
      <c r="E81" s="28"/>
      <c r="F81" s="27"/>
      <c r="G81" s="34">
        <v>44</v>
      </c>
      <c r="H81" s="35">
        <v>0.82</v>
      </c>
      <c r="I81" s="31">
        <f t="shared" si="4"/>
        <v>0</v>
      </c>
      <c r="J81" s="25">
        <f t="shared" si="5"/>
        <v>0</v>
      </c>
      <c r="K81" s="26">
        <f t="shared" si="2"/>
        <v>0</v>
      </c>
      <c r="N81" s="37"/>
    </row>
    <row r="82" spans="1:14" s="32" customFormat="1" ht="243" hidden="1" customHeight="1">
      <c r="A82" s="269" t="s">
        <v>89</v>
      </c>
      <c r="B82" s="269"/>
      <c r="C82" s="27">
        <f t="shared" si="3"/>
        <v>36653.760000000002</v>
      </c>
      <c r="D82" s="27">
        <v>31328</v>
      </c>
      <c r="E82" s="28"/>
      <c r="F82" s="27"/>
      <c r="G82" s="29">
        <v>46.76</v>
      </c>
      <c r="H82" s="30">
        <v>0.90200000000000002</v>
      </c>
      <c r="I82" s="31">
        <f t="shared" si="4"/>
        <v>0</v>
      </c>
      <c r="J82" s="25">
        <f t="shared" si="5"/>
        <v>0</v>
      </c>
      <c r="K82" s="26">
        <f t="shared" si="2"/>
        <v>0</v>
      </c>
      <c r="N82" s="37"/>
    </row>
    <row r="83" spans="1:14" s="32" customFormat="1" ht="243" hidden="1" customHeight="1">
      <c r="A83" s="269" t="s">
        <v>90</v>
      </c>
      <c r="B83" s="269"/>
      <c r="C83" s="27">
        <f t="shared" si="3"/>
        <v>116582.31</v>
      </c>
      <c r="D83" s="27">
        <v>99643</v>
      </c>
      <c r="E83" s="28"/>
      <c r="F83" s="27"/>
      <c r="G83" s="34">
        <v>174</v>
      </c>
      <c r="H83" s="35">
        <v>3.48</v>
      </c>
      <c r="I83" s="31">
        <f t="shared" si="4"/>
        <v>0</v>
      </c>
      <c r="J83" s="25">
        <f t="shared" si="5"/>
        <v>0</v>
      </c>
      <c r="K83" s="26">
        <f t="shared" si="2"/>
        <v>0</v>
      </c>
      <c r="N83" s="37"/>
    </row>
    <row r="84" spans="1:14" s="32" customFormat="1" ht="243" hidden="1" customHeight="1">
      <c r="A84" s="269" t="s">
        <v>91</v>
      </c>
      <c r="B84" s="269"/>
      <c r="C84" s="27">
        <f t="shared" si="3"/>
        <v>119294.37</v>
      </c>
      <c r="D84" s="27">
        <v>101961</v>
      </c>
      <c r="E84" s="28"/>
      <c r="F84" s="27"/>
      <c r="G84" s="29">
        <v>194</v>
      </c>
      <c r="H84" s="30">
        <v>4.7300000000000004</v>
      </c>
      <c r="I84" s="31">
        <f t="shared" si="4"/>
        <v>0</v>
      </c>
      <c r="J84" s="25">
        <f t="shared" si="5"/>
        <v>0</v>
      </c>
      <c r="K84" s="26">
        <f t="shared" si="2"/>
        <v>0</v>
      </c>
      <c r="N84" s="37"/>
    </row>
    <row r="85" spans="1:14" s="32" customFormat="1" ht="243" hidden="1" customHeight="1">
      <c r="A85" s="269" t="s">
        <v>92</v>
      </c>
      <c r="B85" s="269"/>
      <c r="C85" s="27">
        <f t="shared" si="3"/>
        <v>67780.44</v>
      </c>
      <c r="D85" s="27">
        <v>57932</v>
      </c>
      <c r="E85" s="28"/>
      <c r="F85" s="27"/>
      <c r="G85" s="29">
        <v>62.45</v>
      </c>
      <c r="H85" s="30">
        <v>1.77</v>
      </c>
      <c r="I85" s="31">
        <f t="shared" si="4"/>
        <v>0</v>
      </c>
      <c r="J85" s="25">
        <f t="shared" si="5"/>
        <v>0</v>
      </c>
      <c r="K85" s="26">
        <f t="shared" si="2"/>
        <v>0</v>
      </c>
      <c r="N85" s="37"/>
    </row>
    <row r="86" spans="1:14" s="32" customFormat="1" ht="243" hidden="1" customHeight="1">
      <c r="A86" s="269" t="s">
        <v>93</v>
      </c>
      <c r="B86" s="269"/>
      <c r="C86" s="27">
        <f t="shared" si="3"/>
        <v>67780.44</v>
      </c>
      <c r="D86" s="27">
        <v>57932</v>
      </c>
      <c r="E86" s="28"/>
      <c r="F86" s="27"/>
      <c r="G86" s="29">
        <v>132.19999999999999</v>
      </c>
      <c r="H86" s="30">
        <v>4.125</v>
      </c>
      <c r="I86" s="31">
        <f t="shared" si="4"/>
        <v>0</v>
      </c>
      <c r="J86" s="25">
        <f t="shared" si="5"/>
        <v>0</v>
      </c>
      <c r="K86" s="26">
        <f t="shared" si="2"/>
        <v>0</v>
      </c>
      <c r="N86" s="37"/>
    </row>
    <row r="87" spans="1:14" s="32" customFormat="1" ht="243" hidden="1" customHeight="1">
      <c r="A87" s="269" t="s">
        <v>94</v>
      </c>
      <c r="B87" s="269"/>
      <c r="C87" s="27">
        <f t="shared" si="3"/>
        <v>86266.44</v>
      </c>
      <c r="D87" s="27">
        <v>73732</v>
      </c>
      <c r="E87" s="28"/>
      <c r="F87" s="27"/>
      <c r="G87" s="29">
        <v>88.84</v>
      </c>
      <c r="H87" s="30">
        <v>1.32</v>
      </c>
      <c r="I87" s="31">
        <f t="shared" si="4"/>
        <v>0</v>
      </c>
      <c r="J87" s="25">
        <f t="shared" si="5"/>
        <v>0</v>
      </c>
      <c r="K87" s="26">
        <f t="shared" si="2"/>
        <v>0</v>
      </c>
      <c r="N87" s="37"/>
    </row>
    <row r="88" spans="1:14" s="32" customFormat="1" ht="243" hidden="1" customHeight="1">
      <c r="A88" s="353" t="s">
        <v>95</v>
      </c>
      <c r="B88" s="353"/>
      <c r="C88" s="27">
        <f t="shared" si="3"/>
        <v>64753.65</v>
      </c>
      <c r="D88" s="27">
        <v>55345</v>
      </c>
      <c r="E88" s="43"/>
      <c r="F88" s="27"/>
      <c r="G88" s="29">
        <v>72</v>
      </c>
      <c r="H88" s="30">
        <v>1.3</v>
      </c>
      <c r="I88" s="31">
        <f t="shared" si="4"/>
        <v>0</v>
      </c>
      <c r="J88" s="25">
        <f t="shared" si="5"/>
        <v>0</v>
      </c>
      <c r="K88" s="26">
        <f t="shared" si="2"/>
        <v>0</v>
      </c>
      <c r="N88" s="37"/>
    </row>
    <row r="89" spans="1:14" s="32" customFormat="1" ht="243" hidden="1" customHeight="1">
      <c r="A89" s="269" t="s">
        <v>96</v>
      </c>
      <c r="B89" s="269"/>
      <c r="C89" s="27">
        <f t="shared" si="3"/>
        <v>75486.06</v>
      </c>
      <c r="D89" s="27">
        <v>64518</v>
      </c>
      <c r="E89" s="36"/>
      <c r="F89" s="27"/>
      <c r="G89" s="29">
        <v>60.31</v>
      </c>
      <c r="H89" s="30"/>
      <c r="I89" s="31">
        <f t="shared" si="4"/>
        <v>0</v>
      </c>
      <c r="J89" s="25">
        <f t="shared" si="5"/>
        <v>0</v>
      </c>
      <c r="K89" s="26">
        <f t="shared" si="2"/>
        <v>0</v>
      </c>
      <c r="N89" s="37"/>
    </row>
    <row r="90" spans="1:14" s="32" customFormat="1" ht="243" hidden="1" customHeight="1">
      <c r="A90" s="269" t="s">
        <v>97</v>
      </c>
      <c r="B90" s="269"/>
      <c r="C90" s="27">
        <f t="shared" si="3"/>
        <v>75486.06</v>
      </c>
      <c r="D90" s="27">
        <v>64518</v>
      </c>
      <c r="E90" s="36"/>
      <c r="F90" s="27"/>
      <c r="G90" s="29">
        <v>73.95</v>
      </c>
      <c r="H90" s="30"/>
      <c r="I90" s="31">
        <f t="shared" si="4"/>
        <v>0</v>
      </c>
      <c r="J90" s="25">
        <f t="shared" si="5"/>
        <v>0</v>
      </c>
      <c r="K90" s="26">
        <f t="shared" si="2"/>
        <v>0</v>
      </c>
      <c r="N90" s="37"/>
    </row>
    <row r="91" spans="1:14" s="32" customFormat="1" ht="243" hidden="1" customHeight="1">
      <c r="A91" s="269" t="s">
        <v>98</v>
      </c>
      <c r="B91" s="269"/>
      <c r="C91" s="27">
        <f t="shared" si="3"/>
        <v>37107.72</v>
      </c>
      <c r="D91" s="27">
        <v>31716</v>
      </c>
      <c r="E91" s="36"/>
      <c r="F91" s="27"/>
      <c r="G91" s="29"/>
      <c r="H91" s="30"/>
      <c r="I91" s="31"/>
      <c r="J91" s="25"/>
      <c r="K91" s="26">
        <f t="shared" si="2"/>
        <v>0</v>
      </c>
      <c r="N91" s="37"/>
    </row>
    <row r="92" spans="1:14" s="32" customFormat="1" ht="45" hidden="1" customHeight="1">
      <c r="A92" s="258" t="s">
        <v>99</v>
      </c>
      <c r="B92" s="258"/>
      <c r="C92" s="258"/>
      <c r="D92" s="258"/>
      <c r="E92" s="258"/>
      <c r="F92" s="44"/>
      <c r="G92" s="40"/>
      <c r="H92" s="40"/>
      <c r="I92" s="40"/>
      <c r="J92" s="40"/>
      <c r="K92" s="26"/>
      <c r="N92" s="37"/>
    </row>
    <row r="93" spans="1:14" s="32" customFormat="1" ht="243" hidden="1" customHeight="1">
      <c r="A93" s="269" t="s">
        <v>100</v>
      </c>
      <c r="B93" s="269"/>
      <c r="C93" s="27">
        <f t="shared" si="3"/>
        <v>30036.240000000002</v>
      </c>
      <c r="D93" s="27">
        <v>25672</v>
      </c>
      <c r="E93" s="28"/>
      <c r="F93" s="27"/>
      <c r="G93" s="34">
        <v>23</v>
      </c>
      <c r="H93" s="35">
        <v>0.65</v>
      </c>
      <c r="I93" s="31">
        <f t="shared" ref="I93:I99" si="6">F93*G93</f>
        <v>0</v>
      </c>
      <c r="J93" s="25">
        <f t="shared" ref="J93:J99" si="7">F93*H93</f>
        <v>0</v>
      </c>
      <c r="K93" s="26">
        <f t="shared" si="2"/>
        <v>0</v>
      </c>
      <c r="N93" s="37"/>
    </row>
    <row r="94" spans="1:14" s="32" customFormat="1" ht="243" hidden="1" customHeight="1">
      <c r="A94" s="269" t="s">
        <v>101</v>
      </c>
      <c r="B94" s="269"/>
      <c r="C94" s="27">
        <f t="shared" si="3"/>
        <v>30036.240000000002</v>
      </c>
      <c r="D94" s="27">
        <v>25672</v>
      </c>
      <c r="E94" s="28"/>
      <c r="F94" s="27"/>
      <c r="G94" s="34">
        <v>30</v>
      </c>
      <c r="H94" s="35">
        <v>0.68</v>
      </c>
      <c r="I94" s="31">
        <f t="shared" si="6"/>
        <v>0</v>
      </c>
      <c r="J94" s="25">
        <f t="shared" si="7"/>
        <v>0</v>
      </c>
      <c r="K94" s="26">
        <f t="shared" si="2"/>
        <v>0</v>
      </c>
      <c r="N94" s="37"/>
    </row>
    <row r="95" spans="1:14" s="32" customFormat="1" ht="243" hidden="1" customHeight="1">
      <c r="A95" s="269" t="s">
        <v>102</v>
      </c>
      <c r="B95" s="269"/>
      <c r="C95" s="27">
        <f t="shared" si="3"/>
        <v>36105.03</v>
      </c>
      <c r="D95" s="27">
        <v>30859</v>
      </c>
      <c r="E95" s="28"/>
      <c r="F95" s="27"/>
      <c r="G95" s="34">
        <v>55</v>
      </c>
      <c r="H95" s="35">
        <v>0.49</v>
      </c>
      <c r="I95" s="31">
        <f t="shared" si="6"/>
        <v>0</v>
      </c>
      <c r="J95" s="25">
        <f t="shared" si="7"/>
        <v>0</v>
      </c>
      <c r="K95" s="26">
        <f t="shared" si="2"/>
        <v>0</v>
      </c>
      <c r="N95" s="37"/>
    </row>
    <row r="96" spans="1:14" s="32" customFormat="1" ht="243" hidden="1" customHeight="1">
      <c r="A96" s="269" t="s">
        <v>103</v>
      </c>
      <c r="B96" s="269"/>
      <c r="C96" s="27">
        <f t="shared" si="3"/>
        <v>27860.04</v>
      </c>
      <c r="D96" s="27">
        <v>23812</v>
      </c>
      <c r="E96" s="28"/>
      <c r="F96" s="27"/>
      <c r="G96" s="29">
        <v>27.48</v>
      </c>
      <c r="H96" s="30">
        <v>0.97899999999999998</v>
      </c>
      <c r="I96" s="31">
        <f t="shared" si="6"/>
        <v>0</v>
      </c>
      <c r="J96" s="25">
        <f t="shared" si="7"/>
        <v>0</v>
      </c>
      <c r="K96" s="26">
        <f t="shared" si="2"/>
        <v>0</v>
      </c>
      <c r="N96" s="37"/>
    </row>
    <row r="97" spans="1:14" s="32" customFormat="1" ht="243" hidden="1" customHeight="1">
      <c r="A97" s="269" t="s">
        <v>999</v>
      </c>
      <c r="B97" s="269"/>
      <c r="C97" s="27">
        <v>19980</v>
      </c>
      <c r="D97" s="27">
        <v>23759</v>
      </c>
      <c r="E97" s="28"/>
      <c r="F97" s="27"/>
      <c r="G97" s="29">
        <v>60</v>
      </c>
      <c r="H97" s="30">
        <v>0.55000000000000004</v>
      </c>
      <c r="I97" s="31">
        <f t="shared" si="6"/>
        <v>0</v>
      </c>
      <c r="J97" s="25">
        <f t="shared" si="7"/>
        <v>0</v>
      </c>
      <c r="K97" s="26">
        <f t="shared" si="2"/>
        <v>0</v>
      </c>
      <c r="N97" s="37"/>
    </row>
    <row r="98" spans="1:14" s="32" customFormat="1" ht="243" hidden="1" customHeight="1">
      <c r="A98" s="269" t="s">
        <v>104</v>
      </c>
      <c r="B98" s="269"/>
      <c r="C98" s="27">
        <f t="shared" si="3"/>
        <v>38125.620000000003</v>
      </c>
      <c r="D98" s="27">
        <v>32586</v>
      </c>
      <c r="E98" s="28"/>
      <c r="F98" s="27"/>
      <c r="G98" s="34">
        <v>64</v>
      </c>
      <c r="H98" s="35">
        <v>0.6</v>
      </c>
      <c r="I98" s="31">
        <f t="shared" si="6"/>
        <v>0</v>
      </c>
      <c r="J98" s="25">
        <f t="shared" si="7"/>
        <v>0</v>
      </c>
      <c r="K98" s="26">
        <f t="shared" si="2"/>
        <v>0</v>
      </c>
      <c r="N98" s="37"/>
    </row>
    <row r="99" spans="1:14" s="32" customFormat="1" ht="243" hidden="1" customHeight="1">
      <c r="A99" s="269" t="s">
        <v>105</v>
      </c>
      <c r="B99" s="269"/>
      <c r="C99" s="27">
        <f t="shared" si="3"/>
        <v>35245.08</v>
      </c>
      <c r="D99" s="27">
        <v>30124</v>
      </c>
      <c r="E99" s="28"/>
      <c r="F99" s="27"/>
      <c r="G99" s="29">
        <v>58</v>
      </c>
      <c r="H99" s="30">
        <v>0.33</v>
      </c>
      <c r="I99" s="31">
        <f t="shared" si="6"/>
        <v>0</v>
      </c>
      <c r="J99" s="25">
        <f t="shared" si="7"/>
        <v>0</v>
      </c>
      <c r="K99" s="26">
        <f t="shared" si="2"/>
        <v>0</v>
      </c>
      <c r="N99" s="37"/>
    </row>
    <row r="100" spans="1:14" s="32" customFormat="1" ht="44.25" hidden="1" customHeight="1">
      <c r="A100" s="330" t="s">
        <v>106</v>
      </c>
      <c r="B100" s="258"/>
      <c r="C100" s="258"/>
      <c r="D100" s="258"/>
      <c r="E100" s="258"/>
      <c r="F100" s="45"/>
      <c r="G100" s="46"/>
      <c r="H100" s="46"/>
      <c r="I100" s="46"/>
      <c r="J100" s="46"/>
      <c r="K100" s="26"/>
      <c r="N100" s="37"/>
    </row>
    <row r="101" spans="1:14" s="32" customFormat="1" ht="242.25" hidden="1" customHeight="1">
      <c r="A101" s="303" t="s">
        <v>107</v>
      </c>
      <c r="B101" s="303"/>
      <c r="C101" s="20">
        <f t="shared" si="3"/>
        <v>28288.260000000002</v>
      </c>
      <c r="D101" s="20">
        <v>24178</v>
      </c>
      <c r="E101" s="47"/>
      <c r="F101" s="20"/>
      <c r="G101" s="22">
        <v>37</v>
      </c>
      <c r="H101" s="23">
        <v>0.39</v>
      </c>
      <c r="I101" s="24">
        <f t="shared" ref="I101:I115" si="8">F101*G101</f>
        <v>0</v>
      </c>
      <c r="J101" s="25">
        <f t="shared" ref="J101:J115" si="9">F101*H101</f>
        <v>0</v>
      </c>
      <c r="K101" s="26">
        <f t="shared" si="2"/>
        <v>0</v>
      </c>
      <c r="N101" s="37"/>
    </row>
    <row r="102" spans="1:14" s="32" customFormat="1" ht="242.25" hidden="1" customHeight="1">
      <c r="A102" s="269" t="s">
        <v>108</v>
      </c>
      <c r="B102" s="269"/>
      <c r="C102" s="20">
        <f t="shared" si="3"/>
        <v>41042.43</v>
      </c>
      <c r="D102" s="27">
        <v>35079</v>
      </c>
      <c r="E102" s="28"/>
      <c r="F102" s="27"/>
      <c r="G102" s="34">
        <v>89</v>
      </c>
      <c r="H102" s="35">
        <v>1.54</v>
      </c>
      <c r="I102" s="31">
        <f t="shared" si="8"/>
        <v>0</v>
      </c>
      <c r="J102" s="25">
        <f t="shared" si="9"/>
        <v>0</v>
      </c>
      <c r="K102" s="26">
        <f t="shared" si="2"/>
        <v>0</v>
      </c>
      <c r="N102" s="37"/>
    </row>
    <row r="103" spans="1:14" s="32" customFormat="1" ht="242.25" hidden="1" customHeight="1">
      <c r="A103" s="269" t="s">
        <v>109</v>
      </c>
      <c r="B103" s="269"/>
      <c r="C103" s="20">
        <f t="shared" si="3"/>
        <v>33970.949999999997</v>
      </c>
      <c r="D103" s="27">
        <v>29035</v>
      </c>
      <c r="E103" s="28"/>
      <c r="F103" s="27"/>
      <c r="G103" s="34">
        <v>69</v>
      </c>
      <c r="H103" s="35">
        <v>1.77</v>
      </c>
      <c r="I103" s="31">
        <f t="shared" si="8"/>
        <v>0</v>
      </c>
      <c r="J103" s="25">
        <f t="shared" si="9"/>
        <v>0</v>
      </c>
      <c r="K103" s="26">
        <f t="shared" si="2"/>
        <v>0</v>
      </c>
      <c r="N103" s="37"/>
    </row>
    <row r="104" spans="1:14" s="32" customFormat="1" ht="242.25" hidden="1" customHeight="1">
      <c r="A104" s="269" t="s">
        <v>110</v>
      </c>
      <c r="B104" s="269"/>
      <c r="C104" s="20">
        <f t="shared" si="3"/>
        <v>41146.559999999998</v>
      </c>
      <c r="D104" s="27">
        <v>35168</v>
      </c>
      <c r="E104" s="28"/>
      <c r="F104" s="27"/>
      <c r="G104" s="34">
        <v>64</v>
      </c>
      <c r="H104" s="35">
        <v>0.56000000000000005</v>
      </c>
      <c r="I104" s="31">
        <f t="shared" si="8"/>
        <v>0</v>
      </c>
      <c r="J104" s="25">
        <f t="shared" si="9"/>
        <v>0</v>
      </c>
      <c r="K104" s="26">
        <f t="shared" si="2"/>
        <v>0</v>
      </c>
      <c r="N104" s="37"/>
    </row>
    <row r="105" spans="1:14" s="32" customFormat="1" ht="242.25" hidden="1" customHeight="1">
      <c r="A105" s="269" t="s">
        <v>111</v>
      </c>
      <c r="B105" s="269"/>
      <c r="C105" s="20">
        <f t="shared" si="3"/>
        <v>26488.799999999999</v>
      </c>
      <c r="D105" s="27">
        <v>22640</v>
      </c>
      <c r="E105" s="28"/>
      <c r="F105" s="27"/>
      <c r="G105" s="34">
        <v>30</v>
      </c>
      <c r="H105" s="35">
        <v>0.14000000000000001</v>
      </c>
      <c r="I105" s="31">
        <f t="shared" si="8"/>
        <v>0</v>
      </c>
      <c r="J105" s="25">
        <f t="shared" si="9"/>
        <v>0</v>
      </c>
      <c r="K105" s="26">
        <f t="shared" si="2"/>
        <v>0</v>
      </c>
      <c r="N105" s="37"/>
    </row>
    <row r="106" spans="1:14" s="32" customFormat="1" ht="242.25" hidden="1" customHeight="1">
      <c r="A106" s="269" t="s">
        <v>112</v>
      </c>
      <c r="B106" s="269"/>
      <c r="C106" s="20">
        <f t="shared" si="3"/>
        <v>14145.3</v>
      </c>
      <c r="D106" s="27">
        <v>12090</v>
      </c>
      <c r="E106" s="28"/>
      <c r="F106" s="27"/>
      <c r="G106" s="29">
        <v>20</v>
      </c>
      <c r="H106" s="30">
        <v>0.36</v>
      </c>
      <c r="I106" s="31">
        <f t="shared" si="8"/>
        <v>0</v>
      </c>
      <c r="J106" s="25">
        <f t="shared" si="9"/>
        <v>0</v>
      </c>
      <c r="K106" s="26">
        <f t="shared" ref="K106:K168" si="10">C106*F106</f>
        <v>0</v>
      </c>
      <c r="N106" s="37"/>
    </row>
    <row r="107" spans="1:14" s="32" customFormat="1" ht="242.25" hidden="1" customHeight="1">
      <c r="A107" s="269" t="s">
        <v>113</v>
      </c>
      <c r="B107" s="269"/>
      <c r="C107" s="20">
        <f t="shared" si="3"/>
        <v>16718.13</v>
      </c>
      <c r="D107" s="27">
        <v>14289</v>
      </c>
      <c r="E107" s="28"/>
      <c r="F107" s="27"/>
      <c r="G107" s="34">
        <v>26</v>
      </c>
      <c r="H107" s="35">
        <v>0.92</v>
      </c>
      <c r="I107" s="31">
        <f t="shared" si="8"/>
        <v>0</v>
      </c>
      <c r="J107" s="25">
        <f t="shared" si="9"/>
        <v>0</v>
      </c>
      <c r="K107" s="26">
        <f t="shared" si="10"/>
        <v>0</v>
      </c>
      <c r="N107" s="37"/>
    </row>
    <row r="108" spans="1:14" s="32" customFormat="1" ht="242.25" hidden="1" customHeight="1">
      <c r="A108" s="267" t="s">
        <v>907</v>
      </c>
      <c r="B108" s="268"/>
      <c r="C108" s="20">
        <f t="shared" ref="C108:C144" si="11">D108+D108*17%</f>
        <v>23519.34</v>
      </c>
      <c r="D108" s="27">
        <v>20102</v>
      </c>
      <c r="E108" s="28"/>
      <c r="F108" s="27"/>
      <c r="G108" s="34"/>
      <c r="H108" s="35"/>
      <c r="I108" s="31"/>
      <c r="J108" s="25"/>
      <c r="K108" s="26">
        <f t="shared" si="10"/>
        <v>0</v>
      </c>
      <c r="N108" s="37"/>
    </row>
    <row r="109" spans="1:14" s="32" customFormat="1" ht="242.25" hidden="1" customHeight="1">
      <c r="A109" s="269" t="s">
        <v>114</v>
      </c>
      <c r="B109" s="269"/>
      <c r="C109" s="20">
        <f t="shared" si="11"/>
        <v>30862.260000000002</v>
      </c>
      <c r="D109" s="27">
        <v>26378</v>
      </c>
      <c r="E109" s="28"/>
      <c r="F109" s="27"/>
      <c r="G109" s="29">
        <v>27.2</v>
      </c>
      <c r="H109" s="30">
        <v>0.4</v>
      </c>
      <c r="I109" s="31">
        <f t="shared" si="8"/>
        <v>0</v>
      </c>
      <c r="J109" s="25">
        <f t="shared" si="9"/>
        <v>0</v>
      </c>
      <c r="K109" s="26">
        <f t="shared" si="10"/>
        <v>0</v>
      </c>
      <c r="N109" s="37"/>
    </row>
    <row r="110" spans="1:14" s="32" customFormat="1" ht="242.25" hidden="1" customHeight="1">
      <c r="A110" s="269" t="s">
        <v>115</v>
      </c>
      <c r="B110" s="269"/>
      <c r="C110" s="20">
        <f t="shared" si="11"/>
        <v>36004.410000000003</v>
      </c>
      <c r="D110" s="27">
        <v>30773</v>
      </c>
      <c r="E110" s="28"/>
      <c r="F110" s="27"/>
      <c r="G110" s="34">
        <v>60</v>
      </c>
      <c r="H110" s="35">
        <v>0.77</v>
      </c>
      <c r="I110" s="31">
        <f t="shared" si="8"/>
        <v>0</v>
      </c>
      <c r="J110" s="25">
        <f t="shared" si="9"/>
        <v>0</v>
      </c>
      <c r="K110" s="26">
        <f t="shared" si="10"/>
        <v>0</v>
      </c>
      <c r="N110" s="37"/>
    </row>
    <row r="111" spans="1:14" s="32" customFormat="1" ht="242.25" hidden="1" customHeight="1">
      <c r="A111" s="269" t="s">
        <v>116</v>
      </c>
      <c r="B111" s="269"/>
      <c r="C111" s="20">
        <f t="shared" si="11"/>
        <v>38510.550000000003</v>
      </c>
      <c r="D111" s="27">
        <v>32915</v>
      </c>
      <c r="E111" s="28"/>
      <c r="F111" s="27"/>
      <c r="G111" s="29">
        <v>98.4</v>
      </c>
      <c r="H111" s="30">
        <v>0.41</v>
      </c>
      <c r="I111" s="31">
        <f t="shared" si="8"/>
        <v>0</v>
      </c>
      <c r="J111" s="25">
        <f t="shared" si="9"/>
        <v>0</v>
      </c>
      <c r="K111" s="26">
        <f t="shared" si="10"/>
        <v>0</v>
      </c>
      <c r="N111" s="37"/>
    </row>
    <row r="112" spans="1:14" s="32" customFormat="1" ht="242.25" hidden="1" customHeight="1">
      <c r="A112" s="269" t="s">
        <v>117</v>
      </c>
      <c r="B112" s="269"/>
      <c r="C112" s="20">
        <f t="shared" si="11"/>
        <v>33201.089999999997</v>
      </c>
      <c r="D112" s="27">
        <v>28377</v>
      </c>
      <c r="E112" s="28"/>
      <c r="F112" s="27"/>
      <c r="G112" s="34">
        <v>31</v>
      </c>
      <c r="H112" s="35">
        <v>0.39</v>
      </c>
      <c r="I112" s="31">
        <f t="shared" si="8"/>
        <v>0</v>
      </c>
      <c r="J112" s="25">
        <f t="shared" si="9"/>
        <v>0</v>
      </c>
      <c r="K112" s="26">
        <f t="shared" si="10"/>
        <v>0</v>
      </c>
      <c r="N112" s="37"/>
    </row>
    <row r="113" spans="1:14" s="32" customFormat="1" ht="240.75" hidden="1" customHeight="1">
      <c r="A113" s="267" t="s">
        <v>908</v>
      </c>
      <c r="B113" s="268"/>
      <c r="C113" s="27">
        <f t="shared" si="11"/>
        <v>35018.1</v>
      </c>
      <c r="D113" s="27">
        <v>29930</v>
      </c>
      <c r="E113" s="28"/>
      <c r="F113" s="27"/>
      <c r="G113" s="34"/>
      <c r="H113" s="35"/>
      <c r="I113" s="31"/>
      <c r="J113" s="25"/>
      <c r="K113" s="26">
        <f t="shared" si="10"/>
        <v>0</v>
      </c>
      <c r="N113" s="37"/>
    </row>
    <row r="114" spans="1:14" s="32" customFormat="1" ht="240.75" hidden="1" customHeight="1">
      <c r="A114" s="267" t="s">
        <v>909</v>
      </c>
      <c r="B114" s="268"/>
      <c r="C114" s="27">
        <f t="shared" si="11"/>
        <v>15206.49</v>
      </c>
      <c r="D114" s="27">
        <v>12997</v>
      </c>
      <c r="E114" s="28"/>
      <c r="F114" s="27"/>
      <c r="G114" s="34"/>
      <c r="H114" s="35"/>
      <c r="I114" s="31"/>
      <c r="J114" s="25"/>
      <c r="K114" s="26">
        <f t="shared" si="10"/>
        <v>0</v>
      </c>
      <c r="N114" s="37"/>
    </row>
    <row r="115" spans="1:14" s="32" customFormat="1" ht="240.75" hidden="1" customHeight="1">
      <c r="A115" s="269" t="s">
        <v>910</v>
      </c>
      <c r="B115" s="269"/>
      <c r="C115" s="27">
        <f t="shared" si="11"/>
        <v>46652.58</v>
      </c>
      <c r="D115" s="27">
        <v>39874</v>
      </c>
      <c r="E115" s="28"/>
      <c r="F115" s="27"/>
      <c r="G115" s="34">
        <v>18</v>
      </c>
      <c r="H115" s="35">
        <v>0.28000000000000003</v>
      </c>
      <c r="I115" s="31">
        <f t="shared" si="8"/>
        <v>0</v>
      </c>
      <c r="J115" s="25">
        <f t="shared" si="9"/>
        <v>0</v>
      </c>
      <c r="K115" s="26">
        <f t="shared" si="10"/>
        <v>0</v>
      </c>
      <c r="N115" s="37"/>
    </row>
    <row r="116" spans="1:14" s="32" customFormat="1" ht="44.25" hidden="1" customHeight="1">
      <c r="A116" s="258" t="s">
        <v>118</v>
      </c>
      <c r="B116" s="258"/>
      <c r="C116" s="258"/>
      <c r="D116" s="258"/>
      <c r="E116" s="258"/>
      <c r="F116" s="44"/>
      <c r="G116" s="40"/>
      <c r="H116" s="40"/>
      <c r="I116" s="40"/>
      <c r="J116" s="40"/>
      <c r="K116" s="26"/>
      <c r="N116" s="37"/>
    </row>
    <row r="117" spans="1:14" s="32" customFormat="1" ht="242.25" hidden="1" customHeight="1">
      <c r="A117" s="269" t="s">
        <v>119</v>
      </c>
      <c r="B117" s="269"/>
      <c r="C117" s="27">
        <f t="shared" si="11"/>
        <v>13631.67</v>
      </c>
      <c r="D117" s="27">
        <v>11651</v>
      </c>
      <c r="E117" s="28"/>
      <c r="F117" s="27"/>
      <c r="G117" s="34">
        <v>32</v>
      </c>
      <c r="H117" s="35">
        <v>0.47</v>
      </c>
      <c r="I117" s="31">
        <f t="shared" ref="I117:I125" si="12">F117*G117</f>
        <v>0</v>
      </c>
      <c r="J117" s="41">
        <f t="shared" ref="J117:J125" si="13">F117*H117</f>
        <v>0</v>
      </c>
      <c r="K117" s="26">
        <f t="shared" si="10"/>
        <v>0</v>
      </c>
      <c r="N117" s="37"/>
    </row>
    <row r="118" spans="1:14" s="32" customFormat="1" ht="242.25" hidden="1" customHeight="1">
      <c r="A118" s="269" t="s">
        <v>120</v>
      </c>
      <c r="B118" s="269"/>
      <c r="C118" s="27">
        <f t="shared" si="11"/>
        <v>19370.52</v>
      </c>
      <c r="D118" s="27">
        <v>16556</v>
      </c>
      <c r="E118" s="28"/>
      <c r="F118" s="27"/>
      <c r="G118" s="29">
        <v>35</v>
      </c>
      <c r="H118" s="30">
        <v>0.44</v>
      </c>
      <c r="I118" s="31">
        <f t="shared" si="12"/>
        <v>0</v>
      </c>
      <c r="J118" s="25">
        <f t="shared" si="13"/>
        <v>0</v>
      </c>
      <c r="K118" s="26">
        <f t="shared" si="10"/>
        <v>0</v>
      </c>
      <c r="N118" s="37"/>
    </row>
    <row r="119" spans="1:14" s="32" customFormat="1" ht="242.25" hidden="1" customHeight="1">
      <c r="A119" s="269" t="s">
        <v>121</v>
      </c>
      <c r="B119" s="269"/>
      <c r="C119" s="27">
        <f t="shared" si="11"/>
        <v>5780.97</v>
      </c>
      <c r="D119" s="27">
        <v>4941</v>
      </c>
      <c r="E119" s="28"/>
      <c r="F119" s="27"/>
      <c r="G119" s="34">
        <v>17</v>
      </c>
      <c r="H119" s="35">
        <v>0.81</v>
      </c>
      <c r="I119" s="31">
        <f t="shared" si="12"/>
        <v>0</v>
      </c>
      <c r="J119" s="25">
        <f t="shared" si="13"/>
        <v>0</v>
      </c>
      <c r="K119" s="26">
        <f t="shared" si="10"/>
        <v>0</v>
      </c>
      <c r="N119" s="37"/>
    </row>
    <row r="120" spans="1:14" s="32" customFormat="1" ht="242.25" hidden="1" customHeight="1">
      <c r="A120" s="269" t="s">
        <v>122</v>
      </c>
      <c r="B120" s="269"/>
      <c r="C120" s="27">
        <f t="shared" si="11"/>
        <v>7207.2</v>
      </c>
      <c r="D120" s="27">
        <v>6160</v>
      </c>
      <c r="E120" s="28"/>
      <c r="F120" s="27"/>
      <c r="G120" s="29">
        <v>21.22</v>
      </c>
      <c r="H120" s="30">
        <v>0.253</v>
      </c>
      <c r="I120" s="31">
        <f t="shared" si="12"/>
        <v>0</v>
      </c>
      <c r="J120" s="25">
        <f t="shared" si="13"/>
        <v>0</v>
      </c>
      <c r="K120" s="26">
        <f t="shared" si="10"/>
        <v>0</v>
      </c>
      <c r="N120" s="37"/>
    </row>
    <row r="121" spans="1:14" s="32" customFormat="1" ht="242.25" hidden="1" customHeight="1">
      <c r="A121" s="269" t="s">
        <v>123</v>
      </c>
      <c r="B121" s="269"/>
      <c r="C121" s="27">
        <f t="shared" si="11"/>
        <v>23337.99</v>
      </c>
      <c r="D121" s="27">
        <v>19947</v>
      </c>
      <c r="E121" s="28"/>
      <c r="F121" s="27"/>
      <c r="G121" s="29">
        <v>29</v>
      </c>
      <c r="H121" s="30">
        <v>0.33</v>
      </c>
      <c r="I121" s="31">
        <f t="shared" si="12"/>
        <v>0</v>
      </c>
      <c r="J121" s="25">
        <f t="shared" si="13"/>
        <v>0</v>
      </c>
      <c r="K121" s="26">
        <f t="shared" si="10"/>
        <v>0</v>
      </c>
      <c r="N121" s="37"/>
    </row>
    <row r="122" spans="1:14" s="32" customFormat="1" ht="243" hidden="1" customHeight="1">
      <c r="A122" s="269" t="s">
        <v>124</v>
      </c>
      <c r="B122" s="269"/>
      <c r="C122" s="27">
        <f t="shared" si="11"/>
        <v>6489.99</v>
      </c>
      <c r="D122" s="27">
        <v>5547</v>
      </c>
      <c r="E122" s="28"/>
      <c r="F122" s="27"/>
      <c r="G122" s="29">
        <v>10.3</v>
      </c>
      <c r="H122" s="30">
        <v>0.33</v>
      </c>
      <c r="I122" s="31">
        <f t="shared" si="12"/>
        <v>0</v>
      </c>
      <c r="J122" s="25">
        <f t="shared" si="13"/>
        <v>0</v>
      </c>
      <c r="K122" s="26">
        <f t="shared" si="10"/>
        <v>0</v>
      </c>
      <c r="N122" s="37"/>
    </row>
    <row r="123" spans="1:14" s="32" customFormat="1" ht="243" hidden="1" customHeight="1">
      <c r="A123" s="267" t="s">
        <v>911</v>
      </c>
      <c r="B123" s="268"/>
      <c r="C123" s="27">
        <f t="shared" si="11"/>
        <v>31013.190000000002</v>
      </c>
      <c r="D123" s="27">
        <v>26507</v>
      </c>
      <c r="E123" s="28"/>
      <c r="F123" s="27"/>
      <c r="G123" s="29"/>
      <c r="H123" s="30"/>
      <c r="I123" s="31"/>
      <c r="J123" s="25"/>
      <c r="K123" s="26">
        <f t="shared" si="10"/>
        <v>0</v>
      </c>
      <c r="N123" s="37"/>
    </row>
    <row r="124" spans="1:14" s="32" customFormat="1" ht="243" hidden="1" customHeight="1">
      <c r="A124" s="269" t="s">
        <v>125</v>
      </c>
      <c r="B124" s="269"/>
      <c r="C124" s="27">
        <f t="shared" si="11"/>
        <v>34897.589999999997</v>
      </c>
      <c r="D124" s="27">
        <v>29827</v>
      </c>
      <c r="E124" s="28"/>
      <c r="F124" s="27"/>
      <c r="G124" s="29">
        <v>71.5</v>
      </c>
      <c r="H124" s="30">
        <v>0.6</v>
      </c>
      <c r="I124" s="31">
        <f t="shared" si="12"/>
        <v>0</v>
      </c>
      <c r="J124" s="25">
        <f t="shared" si="13"/>
        <v>0</v>
      </c>
      <c r="K124" s="26">
        <f t="shared" si="10"/>
        <v>0</v>
      </c>
      <c r="N124" s="37"/>
    </row>
    <row r="125" spans="1:14" s="32" customFormat="1" ht="243" hidden="1" customHeight="1">
      <c r="A125" s="269" t="s">
        <v>126</v>
      </c>
      <c r="B125" s="269"/>
      <c r="C125" s="27">
        <f t="shared" si="11"/>
        <v>32569.29</v>
      </c>
      <c r="D125" s="27">
        <v>27837</v>
      </c>
      <c r="E125" s="28"/>
      <c r="F125" s="27"/>
      <c r="G125" s="29">
        <v>66.02</v>
      </c>
      <c r="H125" s="30">
        <v>0.6</v>
      </c>
      <c r="I125" s="31">
        <f t="shared" si="12"/>
        <v>0</v>
      </c>
      <c r="J125" s="25">
        <f t="shared" si="13"/>
        <v>0</v>
      </c>
      <c r="K125" s="26">
        <f t="shared" si="10"/>
        <v>0</v>
      </c>
      <c r="N125" s="37"/>
    </row>
    <row r="126" spans="1:14" s="32" customFormat="1" ht="45" hidden="1" customHeight="1">
      <c r="A126" s="258" t="s">
        <v>127</v>
      </c>
      <c r="B126" s="258"/>
      <c r="C126" s="258"/>
      <c r="D126" s="258"/>
      <c r="E126" s="258"/>
      <c r="F126" s="44"/>
      <c r="G126" s="40"/>
      <c r="H126" s="40"/>
      <c r="I126" s="40"/>
      <c r="J126" s="40"/>
      <c r="K126" s="26"/>
      <c r="N126" s="37"/>
    </row>
    <row r="127" spans="1:14" s="32" customFormat="1" ht="241.5" hidden="1" customHeight="1">
      <c r="A127" s="269" t="s">
        <v>128</v>
      </c>
      <c r="B127" s="269"/>
      <c r="C127" s="27">
        <f t="shared" si="11"/>
        <v>24075.09</v>
      </c>
      <c r="D127" s="27">
        <v>20577</v>
      </c>
      <c r="E127" s="28"/>
      <c r="F127" s="27"/>
      <c r="G127" s="34">
        <v>43</v>
      </c>
      <c r="H127" s="35">
        <v>0.16</v>
      </c>
      <c r="I127" s="31">
        <f t="shared" ref="I127:I138" si="14">F127*G127</f>
        <v>0</v>
      </c>
      <c r="J127" s="41">
        <f t="shared" ref="J127:J138" si="15">F127*H127</f>
        <v>0</v>
      </c>
      <c r="K127" s="26">
        <f t="shared" si="10"/>
        <v>0</v>
      </c>
      <c r="N127" s="37"/>
    </row>
    <row r="128" spans="1:14" s="32" customFormat="1" ht="241.5" hidden="1" customHeight="1">
      <c r="A128" s="269" t="s">
        <v>129</v>
      </c>
      <c r="B128" s="269"/>
      <c r="C128" s="27">
        <f t="shared" si="11"/>
        <v>18388.89</v>
      </c>
      <c r="D128" s="27">
        <v>15717</v>
      </c>
      <c r="E128" s="28"/>
      <c r="F128" s="27"/>
      <c r="G128" s="34">
        <v>27</v>
      </c>
      <c r="H128" s="35">
        <v>0.32</v>
      </c>
      <c r="I128" s="31">
        <f t="shared" si="14"/>
        <v>0</v>
      </c>
      <c r="J128" s="25">
        <f t="shared" si="15"/>
        <v>0</v>
      </c>
      <c r="K128" s="26">
        <f t="shared" si="10"/>
        <v>0</v>
      </c>
      <c r="N128" s="37"/>
    </row>
    <row r="129" spans="1:14" s="32" customFormat="1" ht="241.5" hidden="1" customHeight="1">
      <c r="A129" s="269" t="s">
        <v>130</v>
      </c>
      <c r="B129" s="269"/>
      <c r="C129" s="27">
        <f t="shared" si="11"/>
        <v>36874.89</v>
      </c>
      <c r="D129" s="27">
        <v>31517</v>
      </c>
      <c r="E129" s="28"/>
      <c r="F129" s="33"/>
      <c r="G129" s="29">
        <v>84.6</v>
      </c>
      <c r="H129" s="30">
        <v>1.68</v>
      </c>
      <c r="I129" s="31">
        <f t="shared" si="14"/>
        <v>0</v>
      </c>
      <c r="J129" s="25">
        <f t="shared" si="15"/>
        <v>0</v>
      </c>
      <c r="K129" s="26">
        <f t="shared" si="10"/>
        <v>0</v>
      </c>
      <c r="N129" s="37"/>
    </row>
    <row r="130" spans="1:14" s="32" customFormat="1" ht="241.5" hidden="1" customHeight="1">
      <c r="A130" s="269" t="s">
        <v>131</v>
      </c>
      <c r="B130" s="269"/>
      <c r="C130" s="27">
        <f t="shared" si="11"/>
        <v>19781.189999999999</v>
      </c>
      <c r="D130" s="27">
        <v>16907</v>
      </c>
      <c r="E130" s="28"/>
      <c r="F130" s="27"/>
      <c r="G130" s="29">
        <v>30</v>
      </c>
      <c r="H130" s="30">
        <v>0.33</v>
      </c>
      <c r="I130" s="31">
        <f t="shared" si="14"/>
        <v>0</v>
      </c>
      <c r="J130" s="25">
        <f t="shared" si="15"/>
        <v>0</v>
      </c>
      <c r="K130" s="26">
        <f t="shared" si="10"/>
        <v>0</v>
      </c>
      <c r="N130" s="37"/>
    </row>
    <row r="131" spans="1:14" s="32" customFormat="1" ht="241.5" hidden="1" customHeight="1">
      <c r="A131" s="269" t="s">
        <v>132</v>
      </c>
      <c r="B131" s="269"/>
      <c r="C131" s="27">
        <f t="shared" si="11"/>
        <v>29129.49</v>
      </c>
      <c r="D131" s="27">
        <v>24897</v>
      </c>
      <c r="E131" s="28"/>
      <c r="F131" s="27"/>
      <c r="G131" s="29">
        <v>83</v>
      </c>
      <c r="H131" s="30">
        <v>1.6830000000000001</v>
      </c>
      <c r="I131" s="31">
        <f t="shared" si="14"/>
        <v>0</v>
      </c>
      <c r="J131" s="25">
        <f t="shared" si="15"/>
        <v>0</v>
      </c>
      <c r="K131" s="26">
        <f t="shared" si="10"/>
        <v>0</v>
      </c>
      <c r="N131" s="37"/>
    </row>
    <row r="132" spans="1:14" s="32" customFormat="1" ht="241.5" hidden="1" customHeight="1">
      <c r="A132" s="269" t="s">
        <v>133</v>
      </c>
      <c r="B132" s="269"/>
      <c r="C132" s="27">
        <f t="shared" si="11"/>
        <v>31212.09</v>
      </c>
      <c r="D132" s="27">
        <v>26677</v>
      </c>
      <c r="E132" s="28"/>
      <c r="F132" s="27"/>
      <c r="G132" s="29">
        <v>79.760000000000005</v>
      </c>
      <c r="H132" s="30">
        <v>1.6830000000000001</v>
      </c>
      <c r="I132" s="31">
        <f t="shared" si="14"/>
        <v>0</v>
      </c>
      <c r="J132" s="25">
        <f t="shared" si="15"/>
        <v>0</v>
      </c>
      <c r="K132" s="26">
        <f t="shared" si="10"/>
        <v>0</v>
      </c>
      <c r="N132" s="37"/>
    </row>
    <row r="133" spans="1:14" s="32" customFormat="1" ht="241.5" hidden="1" customHeight="1">
      <c r="A133" s="269" t="s">
        <v>134</v>
      </c>
      <c r="B133" s="269"/>
      <c r="C133" s="27">
        <f t="shared" si="11"/>
        <v>35213.49</v>
      </c>
      <c r="D133" s="27">
        <v>30097</v>
      </c>
      <c r="E133" s="28"/>
      <c r="F133" s="27"/>
      <c r="G133" s="34">
        <v>90</v>
      </c>
      <c r="H133" s="35">
        <v>0.39</v>
      </c>
      <c r="I133" s="31">
        <f t="shared" si="14"/>
        <v>0</v>
      </c>
      <c r="J133" s="25">
        <f t="shared" si="15"/>
        <v>0</v>
      </c>
      <c r="K133" s="26">
        <f t="shared" si="10"/>
        <v>0</v>
      </c>
      <c r="N133" s="37"/>
    </row>
    <row r="134" spans="1:14" s="32" customFormat="1" ht="243" hidden="1" customHeight="1">
      <c r="A134" s="269" t="s">
        <v>135</v>
      </c>
      <c r="B134" s="269"/>
      <c r="C134" s="27">
        <f t="shared" si="11"/>
        <v>8350.2900000000009</v>
      </c>
      <c r="D134" s="27">
        <v>7137</v>
      </c>
      <c r="E134" s="28"/>
      <c r="F134" s="33"/>
      <c r="G134" s="34">
        <v>22</v>
      </c>
      <c r="H134" s="35">
        <v>0.12</v>
      </c>
      <c r="I134" s="31">
        <f t="shared" si="14"/>
        <v>0</v>
      </c>
      <c r="J134" s="25">
        <f t="shared" si="15"/>
        <v>0</v>
      </c>
      <c r="K134" s="26">
        <f t="shared" si="10"/>
        <v>0</v>
      </c>
      <c r="N134" s="37"/>
    </row>
    <row r="135" spans="1:14" s="32" customFormat="1" ht="243.75" hidden="1" customHeight="1">
      <c r="A135" s="269" t="s">
        <v>136</v>
      </c>
      <c r="B135" s="269"/>
      <c r="C135" s="27">
        <f t="shared" si="11"/>
        <v>7636.59</v>
      </c>
      <c r="D135" s="27">
        <v>6527</v>
      </c>
      <c r="E135" s="28"/>
      <c r="F135" s="27"/>
      <c r="G135" s="29">
        <v>19</v>
      </c>
      <c r="H135" s="30">
        <v>0.44</v>
      </c>
      <c r="I135" s="31">
        <f t="shared" si="14"/>
        <v>0</v>
      </c>
      <c r="J135" s="25">
        <f t="shared" si="15"/>
        <v>0</v>
      </c>
      <c r="K135" s="26">
        <f t="shared" si="10"/>
        <v>0</v>
      </c>
      <c r="N135" s="37"/>
    </row>
    <row r="136" spans="1:14" s="32" customFormat="1" ht="243" hidden="1" customHeight="1">
      <c r="A136" s="269" t="s">
        <v>137</v>
      </c>
      <c r="B136" s="269"/>
      <c r="C136" s="27">
        <f t="shared" si="11"/>
        <v>19921.59</v>
      </c>
      <c r="D136" s="27">
        <v>17027</v>
      </c>
      <c r="E136" s="28"/>
      <c r="F136" s="27"/>
      <c r="G136" s="29">
        <v>47.95</v>
      </c>
      <c r="H136" s="30">
        <v>0.2</v>
      </c>
      <c r="I136" s="31">
        <f t="shared" si="14"/>
        <v>0</v>
      </c>
      <c r="J136" s="25">
        <f t="shared" si="15"/>
        <v>0</v>
      </c>
      <c r="K136" s="26">
        <f t="shared" si="10"/>
        <v>0</v>
      </c>
      <c r="N136" s="37"/>
    </row>
    <row r="137" spans="1:14" s="32" customFormat="1" ht="243" hidden="1" customHeight="1">
      <c r="A137" s="269" t="s">
        <v>138</v>
      </c>
      <c r="B137" s="269"/>
      <c r="C137" s="27">
        <f t="shared" si="11"/>
        <v>25022.79</v>
      </c>
      <c r="D137" s="27">
        <v>21387</v>
      </c>
      <c r="E137" s="28"/>
      <c r="F137" s="27"/>
      <c r="G137" s="29">
        <v>52.22</v>
      </c>
      <c r="H137" s="30">
        <v>0.3</v>
      </c>
      <c r="I137" s="31">
        <f t="shared" si="14"/>
        <v>0</v>
      </c>
      <c r="J137" s="25">
        <f t="shared" si="15"/>
        <v>0</v>
      </c>
      <c r="K137" s="26">
        <f t="shared" si="10"/>
        <v>0</v>
      </c>
      <c r="N137" s="37"/>
    </row>
    <row r="138" spans="1:14" s="32" customFormat="1" ht="243" hidden="1" customHeight="1">
      <c r="A138" s="269" t="s">
        <v>139</v>
      </c>
      <c r="B138" s="269"/>
      <c r="C138" s="27">
        <f t="shared" si="11"/>
        <v>8712.99</v>
      </c>
      <c r="D138" s="27">
        <v>7447</v>
      </c>
      <c r="E138" s="28"/>
      <c r="F138" s="27"/>
      <c r="G138" s="34">
        <v>22</v>
      </c>
      <c r="H138" s="35">
        <v>0.66</v>
      </c>
      <c r="I138" s="31">
        <f t="shared" si="14"/>
        <v>0</v>
      </c>
      <c r="J138" s="25">
        <f t="shared" si="15"/>
        <v>0</v>
      </c>
      <c r="K138" s="26">
        <f t="shared" si="10"/>
        <v>0</v>
      </c>
      <c r="N138" s="37"/>
    </row>
    <row r="139" spans="1:14" s="32" customFormat="1" ht="44.25" hidden="1" customHeight="1">
      <c r="A139" s="349" t="s">
        <v>914</v>
      </c>
      <c r="B139" s="350"/>
      <c r="C139" s="350"/>
      <c r="D139" s="350"/>
      <c r="E139" s="350"/>
      <c r="F139" s="351"/>
      <c r="G139" s="34"/>
      <c r="H139" s="35"/>
      <c r="I139" s="31"/>
      <c r="J139" s="25"/>
      <c r="K139" s="26"/>
      <c r="N139" s="37"/>
    </row>
    <row r="140" spans="1:14" s="32" customFormat="1" ht="242.25" hidden="1" customHeight="1">
      <c r="A140" s="267" t="s">
        <v>912</v>
      </c>
      <c r="B140" s="268"/>
      <c r="C140" s="27">
        <f t="shared" si="11"/>
        <v>13767.39</v>
      </c>
      <c r="D140" s="27">
        <v>11767</v>
      </c>
      <c r="E140" s="28"/>
      <c r="F140" s="27"/>
      <c r="G140" s="34"/>
      <c r="H140" s="35"/>
      <c r="I140" s="31"/>
      <c r="J140" s="41"/>
      <c r="K140" s="26">
        <f t="shared" si="10"/>
        <v>0</v>
      </c>
      <c r="N140" s="37"/>
    </row>
    <row r="141" spans="1:14" s="32" customFormat="1" ht="242.25" hidden="1" customHeight="1">
      <c r="A141" s="267" t="s">
        <v>913</v>
      </c>
      <c r="B141" s="268"/>
      <c r="C141" s="27">
        <f t="shared" si="11"/>
        <v>15112.89</v>
      </c>
      <c r="D141" s="27">
        <v>12917</v>
      </c>
      <c r="E141" s="28"/>
      <c r="F141" s="27"/>
      <c r="G141" s="34"/>
      <c r="H141" s="35"/>
      <c r="I141" s="31"/>
      <c r="J141" s="41"/>
      <c r="K141" s="26">
        <f t="shared" si="10"/>
        <v>0</v>
      </c>
      <c r="N141" s="37"/>
    </row>
    <row r="142" spans="1:14" s="32" customFormat="1" ht="44.25" hidden="1" customHeight="1">
      <c r="A142" s="258" t="s">
        <v>140</v>
      </c>
      <c r="B142" s="258"/>
      <c r="C142" s="258"/>
      <c r="D142" s="258"/>
      <c r="E142" s="258"/>
      <c r="F142" s="44"/>
      <c r="G142" s="40"/>
      <c r="H142" s="40"/>
      <c r="I142" s="40"/>
      <c r="J142" s="40"/>
      <c r="K142" s="26"/>
      <c r="N142" s="37"/>
    </row>
    <row r="143" spans="1:14" s="32" customFormat="1" ht="242.25" hidden="1" customHeight="1">
      <c r="A143" s="269" t="s">
        <v>141</v>
      </c>
      <c r="B143" s="269"/>
      <c r="C143" s="27">
        <f t="shared" si="11"/>
        <v>12138.75</v>
      </c>
      <c r="D143" s="27">
        <v>10375</v>
      </c>
      <c r="E143" s="28"/>
      <c r="F143" s="27"/>
      <c r="G143" s="29">
        <v>45</v>
      </c>
      <c r="H143" s="29">
        <v>0.55000000000000004</v>
      </c>
      <c r="I143" s="31">
        <f>F143*G143</f>
        <v>0</v>
      </c>
      <c r="J143" s="41">
        <f>F143*H143</f>
        <v>0</v>
      </c>
      <c r="K143" s="26">
        <f t="shared" si="10"/>
        <v>0</v>
      </c>
      <c r="N143" s="37"/>
    </row>
    <row r="144" spans="1:14" s="32" customFormat="1" ht="242.25" hidden="1" customHeight="1">
      <c r="A144" s="269" t="s">
        <v>142</v>
      </c>
      <c r="B144" s="269"/>
      <c r="C144" s="27">
        <f t="shared" si="11"/>
        <v>13580.19</v>
      </c>
      <c r="D144" s="27">
        <v>11607</v>
      </c>
      <c r="E144" s="28"/>
      <c r="F144" s="27"/>
      <c r="G144" s="29">
        <v>42.13</v>
      </c>
      <c r="H144" s="29">
        <v>0.33</v>
      </c>
      <c r="I144" s="31">
        <f>F144*G144</f>
        <v>0</v>
      </c>
      <c r="J144" s="41">
        <f>F144*H144</f>
        <v>0</v>
      </c>
      <c r="K144" s="26">
        <f t="shared" si="10"/>
        <v>0</v>
      </c>
      <c r="N144" s="37"/>
    </row>
    <row r="145" spans="1:14" s="32" customFormat="1" ht="44.25" hidden="1" customHeight="1">
      <c r="A145" s="271" t="s">
        <v>143</v>
      </c>
      <c r="B145" s="271"/>
      <c r="C145" s="271"/>
      <c r="D145" s="271"/>
      <c r="E145" s="271"/>
      <c r="F145" s="48"/>
      <c r="G145" s="48"/>
      <c r="H145" s="48"/>
      <c r="I145" s="48"/>
      <c r="J145" s="48"/>
      <c r="K145" s="26"/>
      <c r="N145" s="37"/>
    </row>
    <row r="146" spans="1:14" s="32" customFormat="1" ht="23.25" hidden="1" customHeight="1">
      <c r="A146" s="272" t="s">
        <v>47</v>
      </c>
      <c r="B146" s="272"/>
      <c r="C146" s="272"/>
      <c r="D146" s="272"/>
      <c r="E146" s="272"/>
      <c r="F146" s="173"/>
      <c r="G146" s="49"/>
      <c r="H146" s="49"/>
      <c r="I146" s="49"/>
      <c r="J146" s="49"/>
      <c r="K146" s="26"/>
      <c r="N146" s="37"/>
    </row>
    <row r="147" spans="1:14" s="32" customFormat="1" ht="44.25" hidden="1" customHeight="1">
      <c r="A147" s="265" t="s">
        <v>144</v>
      </c>
      <c r="B147" s="265"/>
      <c r="C147" s="265"/>
      <c r="D147" s="265"/>
      <c r="E147" s="265"/>
      <c r="F147" s="44"/>
      <c r="G147" s="40"/>
      <c r="H147" s="40"/>
      <c r="I147" s="40"/>
      <c r="J147" s="40"/>
      <c r="K147" s="26"/>
      <c r="N147" s="37"/>
    </row>
    <row r="148" spans="1:14" s="32" customFormat="1" ht="243" hidden="1" customHeight="1">
      <c r="A148" s="269" t="s">
        <v>145</v>
      </c>
      <c r="B148" s="269"/>
      <c r="C148" s="27">
        <f t="shared" ref="C148:C184" si="16">D148+D148*17%</f>
        <v>240244.29</v>
      </c>
      <c r="D148" s="27">
        <v>205337</v>
      </c>
      <c r="E148" s="36"/>
      <c r="F148" s="27"/>
      <c r="G148" s="29">
        <v>428.91</v>
      </c>
      <c r="H148" s="50"/>
      <c r="I148" s="31">
        <f t="shared" ref="I148:I159" si="17">F148*G148</f>
        <v>0</v>
      </c>
      <c r="J148" s="41">
        <f t="shared" ref="J148:J159" si="18">F148*H148</f>
        <v>0</v>
      </c>
      <c r="K148" s="26">
        <f t="shared" si="10"/>
        <v>0</v>
      </c>
      <c r="N148" s="37"/>
    </row>
    <row r="149" spans="1:14" s="32" customFormat="1" ht="244.5" hidden="1" customHeight="1">
      <c r="A149" s="269" t="s">
        <v>146</v>
      </c>
      <c r="B149" s="269"/>
      <c r="C149" s="27">
        <f t="shared" si="16"/>
        <v>160227.99</v>
      </c>
      <c r="D149" s="27">
        <v>136947</v>
      </c>
      <c r="E149" s="36"/>
      <c r="F149" s="27"/>
      <c r="G149" s="29">
        <v>227.61</v>
      </c>
      <c r="H149" s="50"/>
      <c r="I149" s="31">
        <f t="shared" si="17"/>
        <v>0</v>
      </c>
      <c r="J149" s="25">
        <f t="shared" si="18"/>
        <v>0</v>
      </c>
      <c r="K149" s="26">
        <f t="shared" si="10"/>
        <v>0</v>
      </c>
      <c r="N149" s="37"/>
    </row>
    <row r="150" spans="1:14" s="32" customFormat="1" ht="244.5" hidden="1" customHeight="1">
      <c r="A150" s="269" t="s">
        <v>147</v>
      </c>
      <c r="B150" s="269"/>
      <c r="C150" s="27">
        <f t="shared" si="16"/>
        <v>164580.39000000001</v>
      </c>
      <c r="D150" s="27">
        <v>140667</v>
      </c>
      <c r="E150" s="36"/>
      <c r="F150" s="27"/>
      <c r="G150" s="34">
        <v>217</v>
      </c>
      <c r="H150" s="51">
        <v>0.64</v>
      </c>
      <c r="I150" s="31">
        <f t="shared" si="17"/>
        <v>0</v>
      </c>
      <c r="J150" s="25">
        <f t="shared" si="18"/>
        <v>0</v>
      </c>
      <c r="K150" s="26">
        <f t="shared" si="10"/>
        <v>0</v>
      </c>
      <c r="N150" s="37"/>
    </row>
    <row r="151" spans="1:14" ht="242.25" hidden="1" customHeight="1">
      <c r="A151" s="269" t="s">
        <v>148</v>
      </c>
      <c r="B151" s="269"/>
      <c r="C151" s="27">
        <f t="shared" si="16"/>
        <v>168359.49</v>
      </c>
      <c r="D151" s="27">
        <v>143897</v>
      </c>
      <c r="E151" s="36"/>
      <c r="F151" s="27"/>
      <c r="G151" s="29">
        <v>238.14</v>
      </c>
      <c r="H151" s="50"/>
      <c r="I151" s="31">
        <f t="shared" si="17"/>
        <v>0</v>
      </c>
      <c r="J151" s="25">
        <f t="shared" si="18"/>
        <v>0</v>
      </c>
      <c r="K151" s="26">
        <f t="shared" si="10"/>
        <v>0</v>
      </c>
      <c r="N151" s="37"/>
    </row>
    <row r="152" spans="1:14" ht="244.5" hidden="1" customHeight="1">
      <c r="A152" s="269" t="s">
        <v>149</v>
      </c>
      <c r="B152" s="269"/>
      <c r="C152" s="27">
        <f t="shared" si="16"/>
        <v>168359.49</v>
      </c>
      <c r="D152" s="27">
        <v>143897</v>
      </c>
      <c r="E152" s="36"/>
      <c r="F152" s="27"/>
      <c r="G152" s="34">
        <v>221</v>
      </c>
      <c r="H152" s="51">
        <v>0.37</v>
      </c>
      <c r="I152" s="31">
        <f t="shared" si="17"/>
        <v>0</v>
      </c>
      <c r="J152" s="25">
        <f t="shared" si="18"/>
        <v>0</v>
      </c>
      <c r="K152" s="26">
        <f t="shared" si="10"/>
        <v>0</v>
      </c>
      <c r="N152" s="37"/>
    </row>
    <row r="153" spans="1:14" ht="244.5" hidden="1" customHeight="1">
      <c r="A153" s="269" t="s">
        <v>150</v>
      </c>
      <c r="B153" s="269"/>
      <c r="C153" s="27">
        <f t="shared" si="16"/>
        <v>168359.49</v>
      </c>
      <c r="D153" s="27">
        <v>143897</v>
      </c>
      <c r="E153" s="36"/>
      <c r="F153" s="27"/>
      <c r="G153" s="29">
        <v>227.3</v>
      </c>
      <c r="H153" s="50"/>
      <c r="I153" s="31">
        <f t="shared" si="17"/>
        <v>0</v>
      </c>
      <c r="J153" s="25">
        <f t="shared" si="18"/>
        <v>0</v>
      </c>
      <c r="K153" s="26">
        <f t="shared" si="10"/>
        <v>0</v>
      </c>
      <c r="N153" s="37"/>
    </row>
    <row r="154" spans="1:14" ht="242.25" hidden="1" customHeight="1">
      <c r="A154" s="269" t="s">
        <v>151</v>
      </c>
      <c r="B154" s="269"/>
      <c r="C154" s="27">
        <f t="shared" si="16"/>
        <v>164580.39000000001</v>
      </c>
      <c r="D154" s="27">
        <v>140667</v>
      </c>
      <c r="E154" s="36"/>
      <c r="F154" s="27"/>
      <c r="G154" s="34">
        <v>226</v>
      </c>
      <c r="H154" s="51">
        <v>1.65</v>
      </c>
      <c r="I154" s="31">
        <f t="shared" si="17"/>
        <v>0</v>
      </c>
      <c r="J154" s="25">
        <f t="shared" si="18"/>
        <v>0</v>
      </c>
      <c r="K154" s="26">
        <f t="shared" si="10"/>
        <v>0</v>
      </c>
      <c r="N154" s="37"/>
    </row>
    <row r="155" spans="1:14" ht="244.5" hidden="1" customHeight="1">
      <c r="A155" s="269" t="s">
        <v>152</v>
      </c>
      <c r="B155" s="269"/>
      <c r="C155" s="27">
        <f t="shared" si="16"/>
        <v>177251.49</v>
      </c>
      <c r="D155" s="27">
        <v>151497</v>
      </c>
      <c r="E155" s="36"/>
      <c r="F155" s="27"/>
      <c r="G155" s="29">
        <v>257.56</v>
      </c>
      <c r="H155" s="50"/>
      <c r="I155" s="31">
        <f t="shared" si="17"/>
        <v>0</v>
      </c>
      <c r="J155" s="25">
        <f t="shared" si="18"/>
        <v>0</v>
      </c>
      <c r="K155" s="26">
        <f t="shared" si="10"/>
        <v>0</v>
      </c>
      <c r="N155" s="37"/>
    </row>
    <row r="156" spans="1:14" ht="244.5" hidden="1" customHeight="1">
      <c r="A156" s="269" t="s">
        <v>153</v>
      </c>
      <c r="B156" s="269"/>
      <c r="C156" s="27">
        <f t="shared" si="16"/>
        <v>202418.19</v>
      </c>
      <c r="D156" s="27">
        <v>173007</v>
      </c>
      <c r="E156" s="36"/>
      <c r="F156" s="27"/>
      <c r="G156" s="29">
        <v>262.02</v>
      </c>
      <c r="H156" s="50"/>
      <c r="I156" s="31">
        <f t="shared" si="17"/>
        <v>0</v>
      </c>
      <c r="J156" s="25">
        <f t="shared" si="18"/>
        <v>0</v>
      </c>
      <c r="K156" s="26">
        <f t="shared" si="10"/>
        <v>0</v>
      </c>
      <c r="N156" s="37"/>
    </row>
    <row r="157" spans="1:14" ht="243" hidden="1" customHeight="1">
      <c r="A157" s="269" t="s">
        <v>154</v>
      </c>
      <c r="B157" s="269"/>
      <c r="C157" s="27">
        <f t="shared" si="16"/>
        <v>187278.39</v>
      </c>
      <c r="D157" s="27">
        <v>160067</v>
      </c>
      <c r="E157" s="36"/>
      <c r="F157" s="27"/>
      <c r="G157" s="29">
        <v>238.42</v>
      </c>
      <c r="H157" s="50"/>
      <c r="I157" s="31">
        <f t="shared" si="17"/>
        <v>0</v>
      </c>
      <c r="J157" s="25">
        <f t="shared" si="18"/>
        <v>0</v>
      </c>
      <c r="K157" s="26">
        <f t="shared" si="10"/>
        <v>0</v>
      </c>
      <c r="N157" s="37"/>
    </row>
    <row r="158" spans="1:14" ht="245.25" hidden="1" customHeight="1">
      <c r="A158" s="269" t="s">
        <v>155</v>
      </c>
      <c r="B158" s="269"/>
      <c r="C158" s="27">
        <f t="shared" si="16"/>
        <v>221325.39</v>
      </c>
      <c r="D158" s="27">
        <v>189167</v>
      </c>
      <c r="E158" s="36"/>
      <c r="F158" s="27"/>
      <c r="G158" s="29">
        <v>275.13</v>
      </c>
      <c r="H158" s="50"/>
      <c r="I158" s="31">
        <f t="shared" si="17"/>
        <v>0</v>
      </c>
      <c r="J158" s="25">
        <f t="shared" si="18"/>
        <v>0</v>
      </c>
      <c r="K158" s="26">
        <f t="shared" si="10"/>
        <v>0</v>
      </c>
      <c r="N158" s="37"/>
    </row>
    <row r="159" spans="1:14" ht="243" hidden="1" customHeight="1">
      <c r="A159" s="269" t="s">
        <v>156</v>
      </c>
      <c r="B159" s="269"/>
      <c r="C159" s="27">
        <f t="shared" si="16"/>
        <v>221325.39</v>
      </c>
      <c r="D159" s="27">
        <v>189167</v>
      </c>
      <c r="E159" s="36"/>
      <c r="F159" s="27"/>
      <c r="G159" s="34">
        <v>445</v>
      </c>
      <c r="H159" s="51">
        <v>1.03</v>
      </c>
      <c r="I159" s="31">
        <f t="shared" si="17"/>
        <v>0</v>
      </c>
      <c r="J159" s="25">
        <f t="shared" si="18"/>
        <v>0</v>
      </c>
      <c r="K159" s="26">
        <f t="shared" si="10"/>
        <v>0</v>
      </c>
      <c r="N159" s="37"/>
    </row>
    <row r="160" spans="1:14" ht="243" hidden="1" customHeight="1">
      <c r="A160" s="269" t="s">
        <v>157</v>
      </c>
      <c r="B160" s="269"/>
      <c r="C160" s="27">
        <f t="shared" si="16"/>
        <v>186716.79</v>
      </c>
      <c r="D160" s="27">
        <v>159587</v>
      </c>
      <c r="E160" s="36"/>
      <c r="F160" s="27"/>
      <c r="G160" s="29"/>
      <c r="H160" s="50"/>
      <c r="I160" s="31"/>
      <c r="J160" s="25"/>
      <c r="K160" s="26">
        <f>C160*F160</f>
        <v>0</v>
      </c>
      <c r="N160" s="37"/>
    </row>
    <row r="161" spans="1:14" ht="45" hidden="1" customHeight="1">
      <c r="A161" s="258" t="s">
        <v>158</v>
      </c>
      <c r="B161" s="258"/>
      <c r="C161" s="258"/>
      <c r="D161" s="258"/>
      <c r="E161" s="258"/>
      <c r="F161" s="44"/>
      <c r="G161" s="40"/>
      <c r="H161" s="40"/>
      <c r="I161" s="40"/>
      <c r="J161" s="40"/>
      <c r="K161" s="26"/>
      <c r="N161" s="37"/>
    </row>
    <row r="162" spans="1:14" ht="243" hidden="1" customHeight="1">
      <c r="A162" s="269" t="s">
        <v>159</v>
      </c>
      <c r="B162" s="269"/>
      <c r="C162" s="27">
        <f t="shared" si="16"/>
        <v>209391.39</v>
      </c>
      <c r="D162" s="27">
        <v>178967</v>
      </c>
      <c r="E162" s="36"/>
      <c r="F162" s="27"/>
      <c r="G162" s="34">
        <v>208</v>
      </c>
      <c r="H162" s="52">
        <v>0.83</v>
      </c>
      <c r="I162" s="31">
        <f t="shared" ref="I162:I168" si="19">F162*G162</f>
        <v>0</v>
      </c>
      <c r="J162" s="41">
        <f t="shared" ref="J162:J167" si="20">F162*H162</f>
        <v>0</v>
      </c>
      <c r="K162" s="26">
        <f t="shared" si="10"/>
        <v>0</v>
      </c>
      <c r="N162" s="37"/>
    </row>
    <row r="163" spans="1:14" ht="243" hidden="1" customHeight="1">
      <c r="A163" s="269" t="s">
        <v>160</v>
      </c>
      <c r="B163" s="269"/>
      <c r="C163" s="27">
        <f t="shared" si="16"/>
        <v>210034.89</v>
      </c>
      <c r="D163" s="27">
        <v>179517</v>
      </c>
      <c r="E163" s="36"/>
      <c r="F163" s="27"/>
      <c r="G163" s="34">
        <v>266</v>
      </c>
      <c r="H163" s="52">
        <v>6.69</v>
      </c>
      <c r="I163" s="31">
        <f t="shared" si="19"/>
        <v>0</v>
      </c>
      <c r="J163" s="25">
        <f t="shared" si="20"/>
        <v>0</v>
      </c>
      <c r="K163" s="26">
        <f t="shared" si="10"/>
        <v>0</v>
      </c>
      <c r="N163" s="37"/>
    </row>
    <row r="164" spans="1:14" ht="243" hidden="1" customHeight="1">
      <c r="A164" s="269" t="s">
        <v>161</v>
      </c>
      <c r="B164" s="269"/>
      <c r="C164" s="27">
        <f t="shared" si="16"/>
        <v>210034.89</v>
      </c>
      <c r="D164" s="27">
        <v>179517</v>
      </c>
      <c r="E164" s="36"/>
      <c r="F164" s="27"/>
      <c r="G164" s="34">
        <v>198</v>
      </c>
      <c r="H164" s="52">
        <v>5.15</v>
      </c>
      <c r="I164" s="31">
        <f t="shared" si="19"/>
        <v>0</v>
      </c>
      <c r="J164" s="25">
        <f t="shared" si="20"/>
        <v>0</v>
      </c>
      <c r="K164" s="26">
        <f t="shared" si="10"/>
        <v>0</v>
      </c>
      <c r="N164" s="37"/>
    </row>
    <row r="165" spans="1:14" ht="243" hidden="1" customHeight="1">
      <c r="A165" s="269" t="s">
        <v>162</v>
      </c>
      <c r="B165" s="269"/>
      <c r="C165" s="27">
        <f t="shared" si="16"/>
        <v>94836.69</v>
      </c>
      <c r="D165" s="27">
        <v>81057</v>
      </c>
      <c r="E165" s="36"/>
      <c r="F165" s="27"/>
      <c r="G165" s="29">
        <v>129.38</v>
      </c>
      <c r="H165" s="53"/>
      <c r="I165" s="31">
        <f t="shared" si="19"/>
        <v>0</v>
      </c>
      <c r="J165" s="25">
        <f t="shared" si="20"/>
        <v>0</v>
      </c>
      <c r="K165" s="26">
        <f t="shared" si="10"/>
        <v>0</v>
      </c>
      <c r="N165" s="37"/>
    </row>
    <row r="166" spans="1:14" ht="243" hidden="1" customHeight="1">
      <c r="A166" s="269" t="s">
        <v>163</v>
      </c>
      <c r="B166" s="269"/>
      <c r="C166" s="27">
        <f t="shared" si="16"/>
        <v>84128.85</v>
      </c>
      <c r="D166" s="27">
        <v>71905</v>
      </c>
      <c r="E166" s="36"/>
      <c r="F166" s="27"/>
      <c r="G166" s="34">
        <v>114</v>
      </c>
      <c r="H166" s="52">
        <v>2.17</v>
      </c>
      <c r="I166" s="31">
        <f t="shared" si="19"/>
        <v>0</v>
      </c>
      <c r="J166" s="25">
        <f t="shared" si="20"/>
        <v>0</v>
      </c>
      <c r="K166" s="26">
        <f t="shared" si="10"/>
        <v>0</v>
      </c>
      <c r="N166" s="37"/>
    </row>
    <row r="167" spans="1:14" ht="242.25" hidden="1" customHeight="1">
      <c r="A167" s="269" t="s">
        <v>164</v>
      </c>
      <c r="B167" s="269"/>
      <c r="C167" s="27">
        <f t="shared" si="16"/>
        <v>101195.64</v>
      </c>
      <c r="D167" s="27">
        <v>86492</v>
      </c>
      <c r="E167" s="36"/>
      <c r="F167" s="27"/>
      <c r="G167" s="29">
        <v>125</v>
      </c>
      <c r="H167" s="53"/>
      <c r="I167" s="31">
        <f t="shared" si="19"/>
        <v>0</v>
      </c>
      <c r="J167" s="25">
        <f t="shared" si="20"/>
        <v>0</v>
      </c>
      <c r="K167" s="26">
        <f t="shared" si="10"/>
        <v>0</v>
      </c>
      <c r="N167" s="37"/>
    </row>
    <row r="168" spans="1:14" ht="242.25" hidden="1" customHeight="1">
      <c r="A168" s="280" t="s">
        <v>165</v>
      </c>
      <c r="B168" s="280"/>
      <c r="C168" s="27">
        <f t="shared" si="16"/>
        <v>126653.67</v>
      </c>
      <c r="D168" s="27">
        <v>108251</v>
      </c>
      <c r="E168" s="36"/>
      <c r="F168" s="27"/>
      <c r="G168" s="29">
        <v>230</v>
      </c>
      <c r="H168" s="53"/>
      <c r="I168" s="31">
        <f t="shared" si="19"/>
        <v>0</v>
      </c>
      <c r="J168" s="25"/>
      <c r="K168" s="26">
        <f t="shared" si="10"/>
        <v>0</v>
      </c>
      <c r="N168" s="37"/>
    </row>
    <row r="169" spans="1:14" ht="44.25" hidden="1" customHeight="1">
      <c r="A169" s="258" t="s">
        <v>166</v>
      </c>
      <c r="B169" s="258"/>
      <c r="C169" s="258"/>
      <c r="D169" s="258"/>
      <c r="E169" s="258"/>
      <c r="F169" s="44"/>
      <c r="G169" s="40"/>
      <c r="H169" s="40"/>
      <c r="I169" s="40"/>
      <c r="J169" s="40"/>
      <c r="K169" s="26"/>
      <c r="N169" s="37"/>
    </row>
    <row r="170" spans="1:14" ht="242.25" hidden="1" customHeight="1">
      <c r="A170" s="269" t="s">
        <v>167</v>
      </c>
      <c r="B170" s="269"/>
      <c r="C170" s="27">
        <f t="shared" si="16"/>
        <v>58959.81</v>
      </c>
      <c r="D170" s="27">
        <v>50393</v>
      </c>
      <c r="E170" s="36"/>
      <c r="F170" s="33"/>
      <c r="G170" s="29">
        <v>111.41</v>
      </c>
      <c r="H170" s="53"/>
      <c r="I170" s="31">
        <f>F170*G170</f>
        <v>0</v>
      </c>
      <c r="J170" s="41">
        <f>F170*H170</f>
        <v>0</v>
      </c>
      <c r="K170" s="26">
        <f t="shared" ref="K170:K233" si="21">C170*F170</f>
        <v>0</v>
      </c>
      <c r="N170" s="37"/>
    </row>
    <row r="171" spans="1:14" ht="242.25" hidden="1" customHeight="1">
      <c r="A171" s="269" t="s">
        <v>168</v>
      </c>
      <c r="B171" s="269"/>
      <c r="C171" s="27">
        <f t="shared" si="16"/>
        <v>78681.33</v>
      </c>
      <c r="D171" s="27">
        <v>67249</v>
      </c>
      <c r="E171" s="36"/>
      <c r="F171" s="33"/>
      <c r="G171" s="34">
        <v>122</v>
      </c>
      <c r="H171" s="52">
        <v>0.92</v>
      </c>
      <c r="I171" s="31">
        <f>F171*G171</f>
        <v>0</v>
      </c>
      <c r="J171" s="25">
        <f>F171*H171</f>
        <v>0</v>
      </c>
      <c r="K171" s="26">
        <f t="shared" si="21"/>
        <v>0</v>
      </c>
      <c r="N171" s="37"/>
    </row>
    <row r="172" spans="1:14" ht="243" hidden="1" customHeight="1">
      <c r="A172" s="269" t="s">
        <v>169</v>
      </c>
      <c r="B172" s="269"/>
      <c r="C172" s="27">
        <f t="shared" si="16"/>
        <v>24193.260000000002</v>
      </c>
      <c r="D172" s="27">
        <v>20678</v>
      </c>
      <c r="E172" s="36"/>
      <c r="F172" s="27"/>
      <c r="G172" s="29">
        <v>26.14</v>
      </c>
      <c r="H172" s="53"/>
      <c r="I172" s="31">
        <f>F172*G172</f>
        <v>0</v>
      </c>
      <c r="J172" s="25">
        <f>F172*H172</f>
        <v>0</v>
      </c>
      <c r="K172" s="26">
        <f t="shared" si="21"/>
        <v>0</v>
      </c>
      <c r="N172" s="37"/>
    </row>
    <row r="173" spans="1:14" ht="242.25" hidden="1" customHeight="1">
      <c r="A173" s="269" t="s">
        <v>170</v>
      </c>
      <c r="B173" s="269"/>
      <c r="C173" s="27">
        <f t="shared" si="16"/>
        <v>40458.6</v>
      </c>
      <c r="D173" s="27">
        <v>34580</v>
      </c>
      <c r="E173" s="36"/>
      <c r="F173" s="27"/>
      <c r="G173" s="34">
        <v>38</v>
      </c>
      <c r="H173" s="52">
        <v>0.43</v>
      </c>
      <c r="I173" s="31">
        <f>F173*G173</f>
        <v>0</v>
      </c>
      <c r="J173" s="25">
        <f>F173*H173</f>
        <v>0</v>
      </c>
      <c r="K173" s="26">
        <f t="shared" si="21"/>
        <v>0</v>
      </c>
      <c r="N173" s="37"/>
    </row>
    <row r="174" spans="1:14" ht="243" hidden="1" customHeight="1">
      <c r="A174" s="269" t="s">
        <v>171</v>
      </c>
      <c r="B174" s="269"/>
      <c r="C174" s="27">
        <f t="shared" si="16"/>
        <v>60382.53</v>
      </c>
      <c r="D174" s="27">
        <v>51609</v>
      </c>
      <c r="E174" s="36"/>
      <c r="F174" s="27"/>
      <c r="G174" s="29">
        <v>53.87</v>
      </c>
      <c r="H174" s="53"/>
      <c r="I174" s="31">
        <f>F174*G174</f>
        <v>0</v>
      </c>
      <c r="J174" s="25">
        <f>F174*H174</f>
        <v>0</v>
      </c>
      <c r="K174" s="26">
        <f t="shared" si="21"/>
        <v>0</v>
      </c>
      <c r="N174" s="37"/>
    </row>
    <row r="175" spans="1:14" ht="45" hidden="1" customHeight="1">
      <c r="A175" s="258" t="s">
        <v>172</v>
      </c>
      <c r="B175" s="258"/>
      <c r="C175" s="258"/>
      <c r="D175" s="258"/>
      <c r="E175" s="258"/>
      <c r="F175" s="54"/>
      <c r="G175" s="40"/>
      <c r="H175" s="40"/>
      <c r="I175" s="40"/>
      <c r="J175" s="40"/>
      <c r="K175" s="26"/>
      <c r="N175" s="37"/>
    </row>
    <row r="176" spans="1:14" ht="243" hidden="1" customHeight="1">
      <c r="A176" s="269" t="s">
        <v>173</v>
      </c>
      <c r="B176" s="269"/>
      <c r="C176" s="27">
        <f t="shared" si="16"/>
        <v>45736.47</v>
      </c>
      <c r="D176" s="27">
        <v>39091</v>
      </c>
      <c r="E176" s="36"/>
      <c r="F176" s="27"/>
      <c r="G176" s="29">
        <v>45.8</v>
      </c>
      <c r="H176" s="53"/>
      <c r="I176" s="31">
        <f>F176*G176</f>
        <v>0</v>
      </c>
      <c r="J176" s="41">
        <f>F176*H176</f>
        <v>0</v>
      </c>
      <c r="K176" s="26">
        <f t="shared" si="21"/>
        <v>0</v>
      </c>
      <c r="N176" s="37"/>
    </row>
    <row r="177" spans="1:14" ht="243" hidden="1" customHeight="1">
      <c r="A177" s="269" t="s">
        <v>174</v>
      </c>
      <c r="B177" s="269"/>
      <c r="C177" s="27">
        <f t="shared" si="16"/>
        <v>63780.21</v>
      </c>
      <c r="D177" s="27">
        <v>54513</v>
      </c>
      <c r="E177" s="36"/>
      <c r="F177" s="27"/>
      <c r="G177" s="29">
        <v>34</v>
      </c>
      <c r="H177" s="53"/>
      <c r="I177" s="31">
        <f>F177*G177</f>
        <v>0</v>
      </c>
      <c r="J177" s="25">
        <f>F177*H177</f>
        <v>0</v>
      </c>
      <c r="K177" s="26">
        <f t="shared" si="21"/>
        <v>0</v>
      </c>
      <c r="N177" s="37"/>
    </row>
    <row r="178" spans="1:14" ht="243" hidden="1" customHeight="1">
      <c r="A178" s="269" t="s">
        <v>175</v>
      </c>
      <c r="B178" s="269"/>
      <c r="C178" s="27">
        <f t="shared" si="16"/>
        <v>45275.49</v>
      </c>
      <c r="D178" s="27">
        <v>38697</v>
      </c>
      <c r="E178" s="36"/>
      <c r="F178" s="27"/>
      <c r="G178" s="29">
        <v>43.99</v>
      </c>
      <c r="H178" s="53"/>
      <c r="I178" s="31">
        <f>F178*G178</f>
        <v>0</v>
      </c>
      <c r="J178" s="25">
        <f>F178*H178</f>
        <v>0</v>
      </c>
      <c r="K178" s="26">
        <f t="shared" si="21"/>
        <v>0</v>
      </c>
      <c r="N178" s="37"/>
    </row>
    <row r="179" spans="1:14" ht="243" hidden="1" customHeight="1">
      <c r="A179" s="269" t="s">
        <v>176</v>
      </c>
      <c r="B179" s="269"/>
      <c r="C179" s="27">
        <f t="shared" si="16"/>
        <v>75613.59</v>
      </c>
      <c r="D179" s="27">
        <v>64627</v>
      </c>
      <c r="E179" s="36"/>
      <c r="F179" s="27"/>
      <c r="G179" s="34">
        <v>81</v>
      </c>
      <c r="H179" s="52">
        <v>0.52</v>
      </c>
      <c r="I179" s="31">
        <f>F179*G179</f>
        <v>0</v>
      </c>
      <c r="J179" s="25">
        <f>F179*H179</f>
        <v>0</v>
      </c>
      <c r="K179" s="26">
        <f t="shared" si="21"/>
        <v>0</v>
      </c>
      <c r="N179" s="37"/>
    </row>
    <row r="180" spans="1:14" ht="45" hidden="1" customHeight="1">
      <c r="A180" s="258" t="s">
        <v>177</v>
      </c>
      <c r="B180" s="258"/>
      <c r="C180" s="258"/>
      <c r="D180" s="258"/>
      <c r="E180" s="258"/>
      <c r="F180" s="44"/>
      <c r="G180" s="40"/>
      <c r="H180" s="40"/>
      <c r="I180" s="40"/>
      <c r="J180" s="40"/>
      <c r="K180" s="26"/>
      <c r="N180" s="37"/>
    </row>
    <row r="181" spans="1:14" ht="243" hidden="1" customHeight="1">
      <c r="A181" s="269" t="s">
        <v>178</v>
      </c>
      <c r="B181" s="269"/>
      <c r="C181" s="27">
        <f t="shared" si="16"/>
        <v>36940.410000000003</v>
      </c>
      <c r="D181" s="27">
        <v>31573</v>
      </c>
      <c r="E181" s="36"/>
      <c r="F181" s="27"/>
      <c r="G181" s="29">
        <v>37.26</v>
      </c>
      <c r="H181" s="53"/>
      <c r="I181" s="31">
        <f>F181*G181</f>
        <v>0</v>
      </c>
      <c r="J181" s="25">
        <f>F181*H181</f>
        <v>0</v>
      </c>
      <c r="K181" s="26">
        <f t="shared" si="21"/>
        <v>0</v>
      </c>
      <c r="N181" s="37"/>
    </row>
    <row r="182" spans="1:14" ht="243" hidden="1" customHeight="1">
      <c r="A182" s="269" t="s">
        <v>179</v>
      </c>
      <c r="B182" s="269"/>
      <c r="C182" s="27">
        <f t="shared" si="16"/>
        <v>57486.78</v>
      </c>
      <c r="D182" s="27">
        <v>49134</v>
      </c>
      <c r="E182" s="36"/>
      <c r="F182" s="27"/>
      <c r="G182" s="29">
        <v>75.819999999999993</v>
      </c>
      <c r="H182" s="53"/>
      <c r="I182" s="31">
        <f>F182*G182</f>
        <v>0</v>
      </c>
      <c r="J182" s="25">
        <f>F182*H182</f>
        <v>0</v>
      </c>
      <c r="K182" s="26">
        <f t="shared" si="21"/>
        <v>0</v>
      </c>
      <c r="N182" s="37"/>
    </row>
    <row r="183" spans="1:14" ht="243" hidden="1" customHeight="1">
      <c r="A183" s="269" t="s">
        <v>180</v>
      </c>
      <c r="B183" s="269"/>
      <c r="C183" s="27">
        <f t="shared" si="16"/>
        <v>76844.429999999993</v>
      </c>
      <c r="D183" s="27">
        <v>65679</v>
      </c>
      <c r="E183" s="36"/>
      <c r="F183" s="27"/>
      <c r="G183" s="29">
        <v>85.95</v>
      </c>
      <c r="H183" s="53"/>
      <c r="I183" s="31">
        <f>F183*G183</f>
        <v>0</v>
      </c>
      <c r="J183" s="25">
        <f>F183*H183</f>
        <v>0</v>
      </c>
      <c r="K183" s="26">
        <f t="shared" si="21"/>
        <v>0</v>
      </c>
      <c r="N183" s="37"/>
    </row>
    <row r="184" spans="1:14" ht="242.25" hidden="1" customHeight="1">
      <c r="A184" s="269" t="s">
        <v>181</v>
      </c>
      <c r="B184" s="269"/>
      <c r="C184" s="27">
        <f t="shared" si="16"/>
        <v>36568.35</v>
      </c>
      <c r="D184" s="27">
        <v>31255</v>
      </c>
      <c r="E184" s="36"/>
      <c r="F184" s="27"/>
      <c r="G184" s="29">
        <v>93.6</v>
      </c>
      <c r="H184" s="53"/>
      <c r="I184" s="31">
        <f>F184*G184</f>
        <v>0</v>
      </c>
      <c r="J184" s="25">
        <f>F184*H184</f>
        <v>0</v>
      </c>
      <c r="K184" s="26">
        <f t="shared" si="21"/>
        <v>0</v>
      </c>
      <c r="N184" s="37"/>
    </row>
    <row r="185" spans="1:14" ht="44.25" hidden="1" customHeight="1">
      <c r="A185" s="271" t="s">
        <v>182</v>
      </c>
      <c r="B185" s="271"/>
      <c r="C185" s="271"/>
      <c r="D185" s="271"/>
      <c r="E185" s="271"/>
      <c r="F185" s="48"/>
      <c r="G185" s="48"/>
      <c r="H185" s="48"/>
      <c r="I185" s="48"/>
      <c r="J185" s="48"/>
      <c r="K185" s="26"/>
      <c r="N185" s="37"/>
    </row>
    <row r="186" spans="1:14" ht="24" hidden="1" customHeight="1">
      <c r="A186" s="348" t="s">
        <v>47</v>
      </c>
      <c r="B186" s="348"/>
      <c r="C186" s="348"/>
      <c r="D186" s="348"/>
      <c r="E186" s="348"/>
      <c r="F186" s="176"/>
      <c r="G186" s="49"/>
      <c r="H186" s="49"/>
      <c r="I186" s="49"/>
      <c r="J186" s="49"/>
      <c r="K186" s="26"/>
      <c r="N186" s="37"/>
    </row>
    <row r="187" spans="1:14" ht="243" hidden="1" customHeight="1">
      <c r="A187" s="269" t="s">
        <v>183</v>
      </c>
      <c r="B187" s="269"/>
      <c r="C187" s="27">
        <f t="shared" ref="C187:C195" si="22">D187+D187*17%</f>
        <v>227532.24</v>
      </c>
      <c r="D187" s="27">
        <v>194472</v>
      </c>
      <c r="E187" s="36"/>
      <c r="F187" s="27"/>
      <c r="G187" s="29"/>
      <c r="H187" s="53"/>
      <c r="I187" s="31">
        <f t="shared" ref="I187:I194" si="23">F187*G187</f>
        <v>0</v>
      </c>
      <c r="J187" s="25">
        <f t="shared" ref="J187:J194" si="24">F187*H187</f>
        <v>0</v>
      </c>
      <c r="K187" s="26">
        <f t="shared" si="21"/>
        <v>0</v>
      </c>
      <c r="N187" s="37"/>
    </row>
    <row r="188" spans="1:14" ht="243" hidden="1" customHeight="1">
      <c r="A188" s="269" t="s">
        <v>184</v>
      </c>
      <c r="B188" s="269"/>
      <c r="C188" s="27">
        <f t="shared" si="22"/>
        <v>227532.24</v>
      </c>
      <c r="D188" s="27">
        <v>194472</v>
      </c>
      <c r="E188" s="36"/>
      <c r="F188" s="27"/>
      <c r="G188" s="29"/>
      <c r="H188" s="53"/>
      <c r="I188" s="31">
        <f t="shared" si="23"/>
        <v>0</v>
      </c>
      <c r="J188" s="25">
        <f t="shared" si="24"/>
        <v>0</v>
      </c>
      <c r="K188" s="26">
        <f t="shared" si="21"/>
        <v>0</v>
      </c>
      <c r="N188" s="37"/>
    </row>
    <row r="189" spans="1:14" ht="243" hidden="1" customHeight="1">
      <c r="A189" s="269" t="s">
        <v>185</v>
      </c>
      <c r="B189" s="269"/>
      <c r="C189" s="27">
        <f t="shared" si="22"/>
        <v>227532.24</v>
      </c>
      <c r="D189" s="27">
        <v>194472</v>
      </c>
      <c r="E189" s="36"/>
      <c r="F189" s="27"/>
      <c r="G189" s="29"/>
      <c r="H189" s="53"/>
      <c r="I189" s="31">
        <f t="shared" si="23"/>
        <v>0</v>
      </c>
      <c r="J189" s="25">
        <f t="shared" si="24"/>
        <v>0</v>
      </c>
      <c r="K189" s="26">
        <f t="shared" si="21"/>
        <v>0</v>
      </c>
      <c r="N189" s="37"/>
    </row>
    <row r="190" spans="1:14" ht="243" hidden="1" customHeight="1">
      <c r="A190" s="269" t="s">
        <v>186</v>
      </c>
      <c r="B190" s="269"/>
      <c r="C190" s="27">
        <f t="shared" si="22"/>
        <v>227532.24</v>
      </c>
      <c r="D190" s="27">
        <v>194472</v>
      </c>
      <c r="E190" s="36"/>
      <c r="F190" s="27"/>
      <c r="G190" s="29"/>
      <c r="H190" s="53"/>
      <c r="I190" s="31">
        <f t="shared" si="23"/>
        <v>0</v>
      </c>
      <c r="J190" s="25">
        <f t="shared" si="24"/>
        <v>0</v>
      </c>
      <c r="K190" s="26">
        <f t="shared" si="21"/>
        <v>0</v>
      </c>
      <c r="N190" s="37"/>
    </row>
    <row r="191" spans="1:14" ht="243" hidden="1" customHeight="1">
      <c r="A191" s="269" t="s">
        <v>187</v>
      </c>
      <c r="B191" s="269"/>
      <c r="C191" s="27">
        <f t="shared" si="22"/>
        <v>227532.24</v>
      </c>
      <c r="D191" s="27">
        <v>194472</v>
      </c>
      <c r="E191" s="36"/>
      <c r="F191" s="27"/>
      <c r="G191" s="29"/>
      <c r="H191" s="53"/>
      <c r="I191" s="31">
        <f t="shared" si="23"/>
        <v>0</v>
      </c>
      <c r="J191" s="25">
        <f t="shared" si="24"/>
        <v>0</v>
      </c>
      <c r="K191" s="26">
        <f t="shared" si="21"/>
        <v>0</v>
      </c>
      <c r="N191" s="37"/>
    </row>
    <row r="192" spans="1:14" ht="243" hidden="1" customHeight="1">
      <c r="A192" s="269" t="s">
        <v>188</v>
      </c>
      <c r="B192" s="269"/>
      <c r="C192" s="27">
        <f t="shared" si="22"/>
        <v>227532.24</v>
      </c>
      <c r="D192" s="27">
        <v>194472</v>
      </c>
      <c r="E192" s="36"/>
      <c r="F192" s="27"/>
      <c r="G192" s="29"/>
      <c r="H192" s="53"/>
      <c r="I192" s="31">
        <f t="shared" si="23"/>
        <v>0</v>
      </c>
      <c r="J192" s="25">
        <f t="shared" si="24"/>
        <v>0</v>
      </c>
      <c r="K192" s="26">
        <f t="shared" si="21"/>
        <v>0</v>
      </c>
      <c r="N192" s="37"/>
    </row>
    <row r="193" spans="1:14" ht="243" hidden="1" customHeight="1">
      <c r="A193" s="269" t="s">
        <v>189</v>
      </c>
      <c r="B193" s="269"/>
      <c r="C193" s="27">
        <f t="shared" si="22"/>
        <v>227532.24</v>
      </c>
      <c r="D193" s="27">
        <v>194472</v>
      </c>
      <c r="E193" s="36"/>
      <c r="F193" s="27"/>
      <c r="G193" s="29"/>
      <c r="H193" s="53"/>
      <c r="I193" s="31">
        <f t="shared" si="23"/>
        <v>0</v>
      </c>
      <c r="J193" s="25">
        <f t="shared" si="24"/>
        <v>0</v>
      </c>
      <c r="K193" s="26">
        <f t="shared" si="21"/>
        <v>0</v>
      </c>
      <c r="N193" s="37"/>
    </row>
    <row r="194" spans="1:14" ht="243" hidden="1" customHeight="1">
      <c r="A194" s="269" t="s">
        <v>190</v>
      </c>
      <c r="B194" s="269"/>
      <c r="C194" s="27">
        <f t="shared" si="22"/>
        <v>227532.24</v>
      </c>
      <c r="D194" s="27">
        <v>194472</v>
      </c>
      <c r="E194" s="36"/>
      <c r="F194" s="27"/>
      <c r="G194" s="29"/>
      <c r="H194" s="53"/>
      <c r="I194" s="31">
        <f t="shared" si="23"/>
        <v>0</v>
      </c>
      <c r="J194" s="25">
        <f t="shared" si="24"/>
        <v>0</v>
      </c>
      <c r="K194" s="26">
        <f t="shared" si="21"/>
        <v>0</v>
      </c>
      <c r="N194" s="37"/>
    </row>
    <row r="195" spans="1:14" ht="244.5" hidden="1" customHeight="1">
      <c r="A195" s="269" t="s">
        <v>191</v>
      </c>
      <c r="B195" s="269"/>
      <c r="C195" s="27">
        <f t="shared" si="22"/>
        <v>42414.84</v>
      </c>
      <c r="D195" s="27">
        <v>36252</v>
      </c>
      <c r="E195" s="36"/>
      <c r="F195" s="27"/>
      <c r="G195" s="29"/>
      <c r="H195" s="53"/>
      <c r="I195" s="31"/>
      <c r="J195" s="25"/>
      <c r="K195" s="26">
        <f t="shared" si="21"/>
        <v>0</v>
      </c>
      <c r="N195" s="37"/>
    </row>
    <row r="196" spans="1:14" ht="45" hidden="1" customHeight="1">
      <c r="A196" s="271" t="s">
        <v>192</v>
      </c>
      <c r="B196" s="271"/>
      <c r="C196" s="271"/>
      <c r="D196" s="271"/>
      <c r="E196" s="271"/>
      <c r="F196" s="48"/>
      <c r="G196" s="48"/>
      <c r="H196" s="48"/>
      <c r="I196" s="48"/>
      <c r="J196" s="48"/>
      <c r="K196" s="26"/>
      <c r="N196" s="37"/>
    </row>
    <row r="197" spans="1:14" ht="24" hidden="1" customHeight="1">
      <c r="A197" s="254" t="s">
        <v>47</v>
      </c>
      <c r="B197" s="254"/>
      <c r="C197" s="254"/>
      <c r="D197" s="254"/>
      <c r="E197" s="254"/>
      <c r="F197" s="173"/>
      <c r="G197" s="49"/>
      <c r="H197" s="49"/>
      <c r="I197" s="49"/>
      <c r="J197" s="49"/>
      <c r="K197" s="26"/>
      <c r="N197" s="37"/>
    </row>
    <row r="198" spans="1:14" ht="45" hidden="1" customHeight="1">
      <c r="A198" s="265" t="s">
        <v>193</v>
      </c>
      <c r="B198" s="265"/>
      <c r="C198" s="265"/>
      <c r="D198" s="265"/>
      <c r="E198" s="265"/>
      <c r="F198" s="44"/>
      <c r="G198" s="40"/>
      <c r="H198" s="40"/>
      <c r="I198" s="40"/>
      <c r="J198" s="40"/>
      <c r="K198" s="26"/>
      <c r="N198" s="37"/>
    </row>
    <row r="199" spans="1:14" ht="243" hidden="1" customHeight="1">
      <c r="A199" s="269" t="s">
        <v>194</v>
      </c>
      <c r="B199" s="269"/>
      <c r="C199" s="27">
        <f t="shared" ref="C199:C234" si="25">D199+D199*17%</f>
        <v>185885.66879999998</v>
      </c>
      <c r="D199" s="27">
        <v>158876.63999999998</v>
      </c>
      <c r="E199" s="36"/>
      <c r="F199" s="27"/>
      <c r="G199" s="29">
        <v>210</v>
      </c>
      <c r="H199" s="53"/>
      <c r="I199" s="31">
        <f t="shared" ref="I199:I214" si="26">F199*G199</f>
        <v>0</v>
      </c>
      <c r="J199" s="55">
        <f t="shared" ref="J199:J214" si="27">F199*H199</f>
        <v>0</v>
      </c>
      <c r="K199" s="26">
        <f t="shared" si="21"/>
        <v>0</v>
      </c>
      <c r="N199" s="37"/>
    </row>
    <row r="200" spans="1:14" ht="243" hidden="1" customHeight="1">
      <c r="A200" s="269" t="s">
        <v>195</v>
      </c>
      <c r="B200" s="269"/>
      <c r="C200" s="27">
        <f t="shared" si="25"/>
        <v>185885.66879999998</v>
      </c>
      <c r="D200" s="27">
        <v>158876.63999999998</v>
      </c>
      <c r="E200" s="36"/>
      <c r="F200" s="27"/>
      <c r="G200" s="29">
        <v>209</v>
      </c>
      <c r="H200" s="53"/>
      <c r="I200" s="31">
        <f t="shared" si="26"/>
        <v>0</v>
      </c>
      <c r="J200" s="55">
        <f t="shared" si="27"/>
        <v>0</v>
      </c>
      <c r="K200" s="26">
        <f t="shared" si="21"/>
        <v>0</v>
      </c>
      <c r="N200" s="37"/>
    </row>
    <row r="201" spans="1:14" ht="243" hidden="1" customHeight="1">
      <c r="A201" s="269" t="s">
        <v>196</v>
      </c>
      <c r="B201" s="269"/>
      <c r="C201" s="27">
        <f t="shared" si="25"/>
        <v>185885.66879999998</v>
      </c>
      <c r="D201" s="27">
        <v>158876.63999999998</v>
      </c>
      <c r="E201" s="36"/>
      <c r="F201" s="27"/>
      <c r="G201" s="29">
        <v>172</v>
      </c>
      <c r="H201" s="53"/>
      <c r="I201" s="31">
        <f t="shared" si="26"/>
        <v>0</v>
      </c>
      <c r="J201" s="55">
        <f t="shared" si="27"/>
        <v>0</v>
      </c>
      <c r="K201" s="26">
        <f t="shared" si="21"/>
        <v>0</v>
      </c>
      <c r="N201" s="37"/>
    </row>
    <row r="202" spans="1:14" ht="243" hidden="1" customHeight="1">
      <c r="A202" s="269" t="s">
        <v>197</v>
      </c>
      <c r="B202" s="269"/>
      <c r="C202" s="27">
        <f t="shared" si="25"/>
        <v>185885.66879999998</v>
      </c>
      <c r="D202" s="27">
        <v>158876.63999999998</v>
      </c>
      <c r="E202" s="36"/>
      <c r="F202" s="27"/>
      <c r="G202" s="29">
        <v>188</v>
      </c>
      <c r="H202" s="53"/>
      <c r="I202" s="31">
        <f t="shared" si="26"/>
        <v>0</v>
      </c>
      <c r="J202" s="55">
        <f t="shared" si="27"/>
        <v>0</v>
      </c>
      <c r="K202" s="26">
        <f t="shared" si="21"/>
        <v>0</v>
      </c>
      <c r="N202" s="37"/>
    </row>
    <row r="203" spans="1:14" ht="243" hidden="1" customHeight="1">
      <c r="A203" s="269" t="s">
        <v>198</v>
      </c>
      <c r="B203" s="269"/>
      <c r="C203" s="27">
        <f t="shared" si="25"/>
        <v>185885.66879999998</v>
      </c>
      <c r="D203" s="27">
        <v>158876.63999999998</v>
      </c>
      <c r="E203" s="36"/>
      <c r="F203" s="27"/>
      <c r="G203" s="29">
        <v>183</v>
      </c>
      <c r="H203" s="53"/>
      <c r="I203" s="31">
        <f t="shared" si="26"/>
        <v>0</v>
      </c>
      <c r="J203" s="55">
        <f t="shared" si="27"/>
        <v>0</v>
      </c>
      <c r="K203" s="26">
        <f t="shared" si="21"/>
        <v>0</v>
      </c>
      <c r="N203" s="37"/>
    </row>
    <row r="204" spans="1:14" ht="243" hidden="1" customHeight="1">
      <c r="A204" s="269" t="s">
        <v>199</v>
      </c>
      <c r="B204" s="269"/>
      <c r="C204" s="27">
        <f t="shared" si="25"/>
        <v>185885.66879999998</v>
      </c>
      <c r="D204" s="27">
        <v>158876.63999999998</v>
      </c>
      <c r="E204" s="36"/>
      <c r="F204" s="27"/>
      <c r="G204" s="29">
        <v>227</v>
      </c>
      <c r="H204" s="53"/>
      <c r="I204" s="31">
        <f t="shared" si="26"/>
        <v>0</v>
      </c>
      <c r="J204" s="55">
        <f t="shared" si="27"/>
        <v>0</v>
      </c>
      <c r="K204" s="26">
        <f t="shared" si="21"/>
        <v>0</v>
      </c>
      <c r="N204" s="37"/>
    </row>
    <row r="205" spans="1:14" ht="242.25" hidden="1" customHeight="1">
      <c r="A205" s="269" t="s">
        <v>200</v>
      </c>
      <c r="B205" s="269"/>
      <c r="C205" s="27">
        <f t="shared" si="25"/>
        <v>337422.89880000002</v>
      </c>
      <c r="D205" s="27">
        <v>288395.64</v>
      </c>
      <c r="E205" s="36"/>
      <c r="F205" s="27"/>
      <c r="G205" s="29">
        <v>390</v>
      </c>
      <c r="H205" s="53"/>
      <c r="I205" s="31">
        <f t="shared" si="26"/>
        <v>0</v>
      </c>
      <c r="J205" s="55">
        <f t="shared" si="27"/>
        <v>0</v>
      </c>
      <c r="K205" s="26">
        <f t="shared" si="21"/>
        <v>0</v>
      </c>
      <c r="N205" s="37"/>
    </row>
    <row r="206" spans="1:14" ht="243" hidden="1" customHeight="1">
      <c r="A206" s="269" t="s">
        <v>201</v>
      </c>
      <c r="B206" s="269"/>
      <c r="C206" s="27">
        <f t="shared" si="25"/>
        <v>307115.45279999997</v>
      </c>
      <c r="D206" s="27">
        <v>262491.83999999997</v>
      </c>
      <c r="E206" s="36"/>
      <c r="F206" s="27"/>
      <c r="G206" s="29">
        <v>296</v>
      </c>
      <c r="H206" s="53"/>
      <c r="I206" s="31">
        <f t="shared" si="26"/>
        <v>0</v>
      </c>
      <c r="J206" s="55">
        <f t="shared" si="27"/>
        <v>0</v>
      </c>
      <c r="K206" s="26">
        <f t="shared" si="21"/>
        <v>0</v>
      </c>
      <c r="N206" s="37"/>
    </row>
    <row r="207" spans="1:14" ht="243" hidden="1" customHeight="1">
      <c r="A207" s="269" t="s">
        <v>202</v>
      </c>
      <c r="B207" s="269"/>
      <c r="C207" s="27">
        <f t="shared" si="25"/>
        <v>307115.45279999997</v>
      </c>
      <c r="D207" s="27">
        <v>262491.83999999997</v>
      </c>
      <c r="E207" s="36"/>
      <c r="F207" s="27"/>
      <c r="G207" s="29">
        <v>338</v>
      </c>
      <c r="H207" s="53"/>
      <c r="I207" s="31">
        <f t="shared" si="26"/>
        <v>0</v>
      </c>
      <c r="J207" s="55">
        <f t="shared" si="27"/>
        <v>0</v>
      </c>
      <c r="K207" s="26">
        <f t="shared" si="21"/>
        <v>0</v>
      </c>
      <c r="N207" s="37"/>
    </row>
    <row r="208" spans="1:14" ht="243" hidden="1" customHeight="1">
      <c r="A208" s="269" t="s">
        <v>203</v>
      </c>
      <c r="B208" s="269"/>
      <c r="C208" s="27">
        <f t="shared" si="25"/>
        <v>198008.64720000001</v>
      </c>
      <c r="D208" s="27">
        <v>169238.16</v>
      </c>
      <c r="E208" s="36"/>
      <c r="F208" s="27"/>
      <c r="G208" s="29">
        <v>213</v>
      </c>
      <c r="H208" s="53"/>
      <c r="I208" s="31">
        <f t="shared" si="26"/>
        <v>0</v>
      </c>
      <c r="J208" s="55">
        <f t="shared" si="27"/>
        <v>0</v>
      </c>
      <c r="K208" s="26">
        <f t="shared" si="21"/>
        <v>0</v>
      </c>
      <c r="N208" s="37"/>
    </row>
    <row r="209" spans="1:14" ht="243" hidden="1" customHeight="1">
      <c r="A209" s="269" t="s">
        <v>204</v>
      </c>
      <c r="B209" s="269"/>
      <c r="C209" s="27">
        <f t="shared" si="25"/>
        <v>198008.64720000001</v>
      </c>
      <c r="D209" s="27">
        <v>169238.16</v>
      </c>
      <c r="E209" s="36"/>
      <c r="F209" s="27"/>
      <c r="G209" s="29">
        <v>265</v>
      </c>
      <c r="H209" s="53"/>
      <c r="I209" s="31">
        <f t="shared" si="26"/>
        <v>0</v>
      </c>
      <c r="J209" s="55">
        <f t="shared" si="27"/>
        <v>0</v>
      </c>
      <c r="K209" s="26">
        <f t="shared" si="21"/>
        <v>0</v>
      </c>
      <c r="N209" s="37"/>
    </row>
    <row r="210" spans="1:14" ht="243" hidden="1" customHeight="1">
      <c r="A210" s="269" t="s">
        <v>205</v>
      </c>
      <c r="B210" s="269"/>
      <c r="C210" s="27">
        <f t="shared" si="25"/>
        <v>198008.64720000001</v>
      </c>
      <c r="D210" s="27">
        <v>169238.16</v>
      </c>
      <c r="E210" s="36"/>
      <c r="F210" s="27"/>
      <c r="G210" s="29">
        <v>219</v>
      </c>
      <c r="H210" s="53"/>
      <c r="I210" s="31">
        <f t="shared" si="26"/>
        <v>0</v>
      </c>
      <c r="J210" s="55">
        <f t="shared" si="27"/>
        <v>0</v>
      </c>
      <c r="K210" s="26">
        <f t="shared" si="21"/>
        <v>0</v>
      </c>
      <c r="N210" s="37"/>
    </row>
    <row r="211" spans="1:14" ht="243" hidden="1" customHeight="1">
      <c r="A211" s="269" t="s">
        <v>206</v>
      </c>
      <c r="B211" s="269"/>
      <c r="C211" s="27">
        <f t="shared" si="25"/>
        <v>198008.64720000001</v>
      </c>
      <c r="D211" s="27">
        <v>169238.16</v>
      </c>
      <c r="E211" s="36"/>
      <c r="F211" s="27"/>
      <c r="G211" s="29">
        <v>265</v>
      </c>
      <c r="H211" s="53"/>
      <c r="I211" s="31">
        <f t="shared" si="26"/>
        <v>0</v>
      </c>
      <c r="J211" s="55">
        <f t="shared" si="27"/>
        <v>0</v>
      </c>
      <c r="K211" s="26">
        <f t="shared" si="21"/>
        <v>0</v>
      </c>
      <c r="N211" s="37"/>
    </row>
    <row r="212" spans="1:14" ht="243" hidden="1" customHeight="1">
      <c r="A212" s="269" t="s">
        <v>207</v>
      </c>
      <c r="B212" s="269"/>
      <c r="C212" s="27">
        <f t="shared" si="25"/>
        <v>185885.66879999998</v>
      </c>
      <c r="D212" s="27">
        <v>158876.63999999998</v>
      </c>
      <c r="E212" s="36"/>
      <c r="F212" s="27"/>
      <c r="G212" s="29">
        <v>230</v>
      </c>
      <c r="H212" s="53"/>
      <c r="I212" s="31">
        <f t="shared" si="26"/>
        <v>0</v>
      </c>
      <c r="J212" s="55">
        <f t="shared" si="27"/>
        <v>0</v>
      </c>
      <c r="K212" s="26">
        <f t="shared" si="21"/>
        <v>0</v>
      </c>
      <c r="N212" s="37"/>
    </row>
    <row r="213" spans="1:14" ht="243" hidden="1" customHeight="1">
      <c r="A213" s="269" t="s">
        <v>208</v>
      </c>
      <c r="B213" s="269"/>
      <c r="C213" s="27">
        <f t="shared" si="25"/>
        <v>185885.66879999998</v>
      </c>
      <c r="D213" s="27">
        <v>158876.63999999998</v>
      </c>
      <c r="E213" s="36"/>
      <c r="F213" s="27"/>
      <c r="G213" s="29">
        <v>209</v>
      </c>
      <c r="H213" s="53"/>
      <c r="I213" s="31">
        <f t="shared" si="26"/>
        <v>0</v>
      </c>
      <c r="J213" s="55">
        <f t="shared" si="27"/>
        <v>0</v>
      </c>
      <c r="K213" s="26">
        <f t="shared" si="21"/>
        <v>0</v>
      </c>
      <c r="N213" s="37"/>
    </row>
    <row r="214" spans="1:14" ht="242.25" hidden="1" customHeight="1">
      <c r="A214" s="269" t="s">
        <v>209</v>
      </c>
      <c r="B214" s="269"/>
      <c r="C214" s="27">
        <f t="shared" si="25"/>
        <v>198008.64720000001</v>
      </c>
      <c r="D214" s="27">
        <v>169238.16</v>
      </c>
      <c r="E214" s="36"/>
      <c r="F214" s="27"/>
      <c r="G214" s="29">
        <v>236</v>
      </c>
      <c r="H214" s="53"/>
      <c r="I214" s="31">
        <f t="shared" si="26"/>
        <v>0</v>
      </c>
      <c r="J214" s="55">
        <f t="shared" si="27"/>
        <v>0</v>
      </c>
      <c r="K214" s="26">
        <f t="shared" si="21"/>
        <v>0</v>
      </c>
      <c r="N214" s="37"/>
    </row>
    <row r="215" spans="1:14" ht="45" hidden="1" customHeight="1">
      <c r="A215" s="258" t="s">
        <v>210</v>
      </c>
      <c r="B215" s="258"/>
      <c r="C215" s="258"/>
      <c r="D215" s="258"/>
      <c r="E215" s="258"/>
      <c r="F215" s="45"/>
      <c r="G215" s="46"/>
      <c r="H215" s="46"/>
      <c r="I215" s="46"/>
      <c r="J215" s="46"/>
      <c r="K215" s="26"/>
      <c r="N215" s="37"/>
    </row>
    <row r="216" spans="1:14" ht="243" hidden="1" customHeight="1">
      <c r="A216" s="269" t="s">
        <v>211</v>
      </c>
      <c r="B216" s="269"/>
      <c r="C216" s="27">
        <f t="shared" si="25"/>
        <v>249531.30540000001</v>
      </c>
      <c r="D216" s="27">
        <v>213274.62</v>
      </c>
      <c r="E216" s="36"/>
      <c r="F216" s="27"/>
      <c r="G216" s="29">
        <v>162</v>
      </c>
      <c r="H216" s="53"/>
      <c r="I216" s="31">
        <f>F216*G216</f>
        <v>0</v>
      </c>
      <c r="J216" s="57">
        <f>F216*H216</f>
        <v>0</v>
      </c>
      <c r="K216" s="26">
        <f t="shared" si="21"/>
        <v>0</v>
      </c>
      <c r="N216" s="37"/>
    </row>
    <row r="217" spans="1:14" ht="243" hidden="1" customHeight="1">
      <c r="A217" s="269" t="s">
        <v>212</v>
      </c>
      <c r="B217" s="269"/>
      <c r="C217" s="27">
        <f t="shared" si="25"/>
        <v>270746.51760000002</v>
      </c>
      <c r="D217" s="27">
        <v>231407.28</v>
      </c>
      <c r="E217" s="36"/>
      <c r="F217" s="27"/>
      <c r="G217" s="29">
        <v>222</v>
      </c>
      <c r="H217" s="53"/>
      <c r="I217" s="31">
        <f>F217*G217</f>
        <v>0</v>
      </c>
      <c r="J217" s="57">
        <f>F217*H217</f>
        <v>0</v>
      </c>
      <c r="K217" s="26">
        <f t="shared" si="21"/>
        <v>0</v>
      </c>
      <c r="N217" s="37"/>
    </row>
    <row r="218" spans="1:14" ht="45" hidden="1" customHeight="1">
      <c r="A218" s="258" t="s">
        <v>213</v>
      </c>
      <c r="B218" s="258"/>
      <c r="C218" s="258"/>
      <c r="D218" s="258"/>
      <c r="E218" s="258"/>
      <c r="F218" s="45"/>
      <c r="G218" s="46"/>
      <c r="H218" s="46"/>
      <c r="I218" s="46"/>
      <c r="J218" s="46"/>
      <c r="K218" s="26"/>
      <c r="N218" s="37"/>
    </row>
    <row r="219" spans="1:14" ht="243" hidden="1" customHeight="1">
      <c r="A219" s="269" t="s">
        <v>214</v>
      </c>
      <c r="B219" s="269"/>
      <c r="C219" s="27">
        <f t="shared" si="25"/>
        <v>74758.366800000003</v>
      </c>
      <c r="D219" s="27">
        <v>63896.04</v>
      </c>
      <c r="E219" s="36"/>
      <c r="F219" s="27"/>
      <c r="G219" s="29">
        <v>54</v>
      </c>
      <c r="H219" s="53"/>
      <c r="I219" s="31">
        <f t="shared" ref="I219:I226" si="28">F219*G219</f>
        <v>0</v>
      </c>
      <c r="J219" s="31">
        <f t="shared" ref="J219:J226" si="29">F219*H219</f>
        <v>0</v>
      </c>
      <c r="K219" s="26">
        <f t="shared" si="21"/>
        <v>0</v>
      </c>
      <c r="N219" s="37"/>
    </row>
    <row r="220" spans="1:14" ht="243" hidden="1" customHeight="1">
      <c r="A220" s="269" t="s">
        <v>215</v>
      </c>
      <c r="B220" s="269"/>
      <c r="C220" s="27">
        <f t="shared" si="25"/>
        <v>66676.381200000003</v>
      </c>
      <c r="D220" s="27">
        <v>56988.36</v>
      </c>
      <c r="E220" s="36"/>
      <c r="F220" s="27"/>
      <c r="G220" s="29">
        <v>33</v>
      </c>
      <c r="H220" s="53"/>
      <c r="I220" s="31">
        <f t="shared" si="28"/>
        <v>0</v>
      </c>
      <c r="J220" s="31">
        <f t="shared" si="29"/>
        <v>0</v>
      </c>
      <c r="K220" s="26">
        <f t="shared" si="21"/>
        <v>0</v>
      </c>
      <c r="N220" s="37"/>
    </row>
    <row r="221" spans="1:14" ht="243" hidden="1" customHeight="1">
      <c r="A221" s="269" t="s">
        <v>216</v>
      </c>
      <c r="B221" s="269"/>
      <c r="C221" s="27">
        <f t="shared" si="25"/>
        <v>66676.381200000003</v>
      </c>
      <c r="D221" s="27">
        <v>56988.36</v>
      </c>
      <c r="E221" s="36"/>
      <c r="F221" s="27"/>
      <c r="G221" s="29">
        <v>41</v>
      </c>
      <c r="H221" s="53"/>
      <c r="I221" s="31">
        <f t="shared" si="28"/>
        <v>0</v>
      </c>
      <c r="J221" s="31">
        <f t="shared" si="29"/>
        <v>0</v>
      </c>
      <c r="K221" s="26">
        <f t="shared" si="21"/>
        <v>0</v>
      </c>
      <c r="N221" s="37"/>
    </row>
    <row r="222" spans="1:14" ht="243" hidden="1" customHeight="1">
      <c r="A222" s="269" t="s">
        <v>217</v>
      </c>
      <c r="B222" s="269"/>
      <c r="C222" s="27">
        <f t="shared" si="25"/>
        <v>66676.381200000003</v>
      </c>
      <c r="D222" s="27">
        <v>56988.36</v>
      </c>
      <c r="E222" s="36"/>
      <c r="F222" s="27"/>
      <c r="G222" s="29">
        <v>42</v>
      </c>
      <c r="H222" s="53"/>
      <c r="I222" s="31">
        <f t="shared" si="28"/>
        <v>0</v>
      </c>
      <c r="J222" s="31">
        <f t="shared" si="29"/>
        <v>0</v>
      </c>
      <c r="K222" s="26">
        <f t="shared" si="21"/>
        <v>0</v>
      </c>
      <c r="N222" s="37"/>
    </row>
    <row r="223" spans="1:14" ht="241.5" hidden="1" customHeight="1">
      <c r="A223" s="269" t="s">
        <v>218</v>
      </c>
      <c r="B223" s="269"/>
      <c r="C223" s="27">
        <f t="shared" si="25"/>
        <v>88901.8416</v>
      </c>
      <c r="D223" s="27">
        <v>75984.479999999996</v>
      </c>
      <c r="E223" s="36"/>
      <c r="F223" s="27"/>
      <c r="G223" s="29">
        <v>86</v>
      </c>
      <c r="H223" s="53"/>
      <c r="I223" s="31">
        <f t="shared" si="28"/>
        <v>0</v>
      </c>
      <c r="J223" s="31">
        <f t="shared" si="29"/>
        <v>0</v>
      </c>
      <c r="K223" s="26">
        <f t="shared" si="21"/>
        <v>0</v>
      </c>
      <c r="N223" s="37"/>
    </row>
    <row r="224" spans="1:14" ht="243.75" hidden="1" customHeight="1">
      <c r="A224" s="269" t="s">
        <v>219</v>
      </c>
      <c r="B224" s="269"/>
      <c r="C224" s="27">
        <f t="shared" si="25"/>
        <v>34348.438800000004</v>
      </c>
      <c r="D224" s="27">
        <v>29357.64</v>
      </c>
      <c r="E224" s="36"/>
      <c r="F224" s="27"/>
      <c r="G224" s="29">
        <v>18</v>
      </c>
      <c r="H224" s="53"/>
      <c r="I224" s="31">
        <f t="shared" si="28"/>
        <v>0</v>
      </c>
      <c r="J224" s="31">
        <f t="shared" si="29"/>
        <v>0</v>
      </c>
      <c r="K224" s="26">
        <f t="shared" si="21"/>
        <v>0</v>
      </c>
      <c r="N224" s="37"/>
    </row>
    <row r="225" spans="1:14" ht="243.75" hidden="1" customHeight="1">
      <c r="A225" s="269" t="s">
        <v>220</v>
      </c>
      <c r="B225" s="269"/>
      <c r="C225" s="27">
        <f t="shared" si="25"/>
        <v>88901.8416</v>
      </c>
      <c r="D225" s="27">
        <v>75984.479999999996</v>
      </c>
      <c r="E225" s="36"/>
      <c r="F225" s="27"/>
      <c r="G225" s="29">
        <v>94</v>
      </c>
      <c r="H225" s="53"/>
      <c r="I225" s="31">
        <f t="shared" si="28"/>
        <v>0</v>
      </c>
      <c r="J225" s="31">
        <f t="shared" si="29"/>
        <v>0</v>
      </c>
      <c r="K225" s="26">
        <f t="shared" si="21"/>
        <v>0</v>
      </c>
      <c r="N225" s="37"/>
    </row>
    <row r="226" spans="1:14" ht="243.75" hidden="1" customHeight="1">
      <c r="A226" s="269" t="s">
        <v>221</v>
      </c>
      <c r="B226" s="269"/>
      <c r="C226" s="27">
        <f t="shared" si="25"/>
        <v>88901.8416</v>
      </c>
      <c r="D226" s="27">
        <v>75984.479999999996</v>
      </c>
      <c r="E226" s="36"/>
      <c r="F226" s="27"/>
      <c r="G226" s="29">
        <v>60</v>
      </c>
      <c r="H226" s="53"/>
      <c r="I226" s="31">
        <f t="shared" si="28"/>
        <v>0</v>
      </c>
      <c r="J226" s="31">
        <f t="shared" si="29"/>
        <v>0</v>
      </c>
      <c r="K226" s="26">
        <f t="shared" si="21"/>
        <v>0</v>
      </c>
      <c r="N226" s="37"/>
    </row>
    <row r="227" spans="1:14" ht="44.25" hidden="1" customHeight="1">
      <c r="A227" s="258" t="s">
        <v>222</v>
      </c>
      <c r="B227" s="258"/>
      <c r="C227" s="258"/>
      <c r="D227" s="258"/>
      <c r="E227" s="258"/>
      <c r="F227" s="45"/>
      <c r="G227" s="46"/>
      <c r="H227" s="46"/>
      <c r="I227" s="46"/>
      <c r="J227" s="46"/>
      <c r="K227" s="26"/>
      <c r="N227" s="37"/>
    </row>
    <row r="228" spans="1:14" ht="242.25" hidden="1" customHeight="1">
      <c r="A228" s="269" t="s">
        <v>223</v>
      </c>
      <c r="B228" s="269"/>
      <c r="C228" s="27">
        <f t="shared" si="25"/>
        <v>88901.8416</v>
      </c>
      <c r="D228" s="27">
        <v>75984.479999999996</v>
      </c>
      <c r="E228" s="36"/>
      <c r="F228" s="27"/>
      <c r="G228" s="29">
        <v>53</v>
      </c>
      <c r="H228" s="53"/>
      <c r="I228" s="31">
        <f>F228*G228</f>
        <v>0</v>
      </c>
      <c r="J228" s="57">
        <f>F228*H228</f>
        <v>0</v>
      </c>
      <c r="K228" s="26">
        <f t="shared" si="21"/>
        <v>0</v>
      </c>
      <c r="N228" s="37"/>
    </row>
    <row r="229" spans="1:14" ht="243.75" hidden="1" customHeight="1">
      <c r="A229" s="269" t="s">
        <v>224</v>
      </c>
      <c r="B229" s="269"/>
      <c r="C229" s="27">
        <f t="shared" si="25"/>
        <v>66676.381200000003</v>
      </c>
      <c r="D229" s="27">
        <v>56988.36</v>
      </c>
      <c r="E229" s="36"/>
      <c r="F229" s="27"/>
      <c r="G229" s="29">
        <v>36</v>
      </c>
      <c r="H229" s="53"/>
      <c r="I229" s="31">
        <f>F229*G229</f>
        <v>0</v>
      </c>
      <c r="J229" s="57">
        <f>F229*H229</f>
        <v>0</v>
      </c>
      <c r="K229" s="26">
        <f t="shared" si="21"/>
        <v>0</v>
      </c>
      <c r="N229" s="37"/>
    </row>
    <row r="230" spans="1:14" ht="44.25" hidden="1" customHeight="1">
      <c r="A230" s="258" t="s">
        <v>225</v>
      </c>
      <c r="B230" s="258"/>
      <c r="C230" s="258"/>
      <c r="D230" s="258"/>
      <c r="E230" s="258"/>
      <c r="F230" s="45"/>
      <c r="G230" s="46"/>
      <c r="H230" s="46"/>
      <c r="I230" s="46"/>
      <c r="J230" s="46"/>
      <c r="K230" s="26"/>
      <c r="N230" s="37"/>
    </row>
    <row r="231" spans="1:14" ht="243.75" hidden="1" customHeight="1">
      <c r="A231" s="269" t="s">
        <v>226</v>
      </c>
      <c r="B231" s="269"/>
      <c r="C231" s="27">
        <f t="shared" si="25"/>
        <v>34348.438800000004</v>
      </c>
      <c r="D231" s="27">
        <v>29357.64</v>
      </c>
      <c r="E231" s="36"/>
      <c r="F231" s="27"/>
      <c r="G231" s="29">
        <v>26</v>
      </c>
      <c r="H231" s="53"/>
      <c r="I231" s="31">
        <f>F231*G231</f>
        <v>0</v>
      </c>
      <c r="J231" s="31">
        <f>F231*H231</f>
        <v>0</v>
      </c>
      <c r="K231" s="26">
        <f t="shared" si="21"/>
        <v>0</v>
      </c>
      <c r="N231" s="37"/>
    </row>
    <row r="232" spans="1:14" ht="243.75" hidden="1" customHeight="1">
      <c r="A232" s="269" t="s">
        <v>227</v>
      </c>
      <c r="B232" s="269"/>
      <c r="C232" s="27">
        <f t="shared" si="25"/>
        <v>34348.438800000004</v>
      </c>
      <c r="D232" s="27">
        <v>29357.64</v>
      </c>
      <c r="E232" s="36"/>
      <c r="F232" s="27"/>
      <c r="G232" s="29">
        <v>34</v>
      </c>
      <c r="H232" s="53"/>
      <c r="I232" s="31">
        <f>F232*G232</f>
        <v>0</v>
      </c>
      <c r="J232" s="31">
        <f>F232*H232</f>
        <v>0</v>
      </c>
      <c r="K232" s="26">
        <f t="shared" si="21"/>
        <v>0</v>
      </c>
      <c r="N232" s="37"/>
    </row>
    <row r="233" spans="1:14" ht="243.75" hidden="1" customHeight="1">
      <c r="A233" s="269" t="s">
        <v>228</v>
      </c>
      <c r="B233" s="269"/>
      <c r="C233" s="27">
        <f t="shared" si="25"/>
        <v>74758.366800000003</v>
      </c>
      <c r="D233" s="27">
        <v>63896.04</v>
      </c>
      <c r="E233" s="36"/>
      <c r="F233" s="27"/>
      <c r="G233" s="29">
        <v>58</v>
      </c>
      <c r="H233" s="53"/>
      <c r="I233" s="31">
        <f>F233*G233</f>
        <v>0</v>
      </c>
      <c r="J233" s="31">
        <f>F233*H233</f>
        <v>0</v>
      </c>
      <c r="K233" s="26">
        <f t="shared" si="21"/>
        <v>0</v>
      </c>
      <c r="N233" s="37"/>
    </row>
    <row r="234" spans="1:14" ht="243.75" hidden="1" customHeight="1">
      <c r="A234" s="269" t="s">
        <v>229</v>
      </c>
      <c r="B234" s="269"/>
      <c r="C234" s="27">
        <f t="shared" si="25"/>
        <v>88901.8416</v>
      </c>
      <c r="D234" s="27">
        <v>75984.479999999996</v>
      </c>
      <c r="E234" s="36"/>
      <c r="F234" s="27"/>
      <c r="G234" s="29">
        <v>80</v>
      </c>
      <c r="H234" s="53"/>
      <c r="I234" s="31">
        <f>F234*G234</f>
        <v>0</v>
      </c>
      <c r="J234" s="31">
        <f>F234*H234</f>
        <v>0</v>
      </c>
      <c r="K234" s="26">
        <f t="shared" ref="K234:K297" si="30">C234*F234</f>
        <v>0</v>
      </c>
      <c r="N234" s="37"/>
    </row>
    <row r="235" spans="1:14" ht="44.25" hidden="1" customHeight="1">
      <c r="A235" s="271" t="s">
        <v>230</v>
      </c>
      <c r="B235" s="271"/>
      <c r="C235" s="271"/>
      <c r="D235" s="271"/>
      <c r="E235" s="271"/>
      <c r="F235" s="48"/>
      <c r="G235" s="48"/>
      <c r="H235" s="48"/>
      <c r="I235" s="48"/>
      <c r="J235" s="48"/>
      <c r="K235" s="26"/>
      <c r="N235" s="37"/>
    </row>
    <row r="236" spans="1:14" ht="23.25" hidden="1" customHeight="1">
      <c r="A236" s="348" t="s">
        <v>47</v>
      </c>
      <c r="B236" s="348"/>
      <c r="C236" s="348"/>
      <c r="D236" s="348"/>
      <c r="E236" s="348"/>
      <c r="F236" s="173"/>
      <c r="G236" s="49"/>
      <c r="H236" s="49"/>
      <c r="I236" s="49"/>
      <c r="J236" s="49"/>
      <c r="K236" s="26"/>
      <c r="N236" s="37"/>
    </row>
    <row r="237" spans="1:14" ht="242.25" hidden="1" customHeight="1">
      <c r="A237" s="269" t="s">
        <v>231</v>
      </c>
      <c r="B237" s="269"/>
      <c r="C237" s="27">
        <f t="shared" ref="C237:C239" si="31">D237+D237*17%</f>
        <v>155047.23000000001</v>
      </c>
      <c r="D237" s="27">
        <v>132519</v>
      </c>
      <c r="E237" s="36"/>
      <c r="F237" s="27"/>
      <c r="G237" s="29">
        <v>231.52</v>
      </c>
      <c r="H237" s="53"/>
      <c r="I237" s="31">
        <f>G237*F237</f>
        <v>0</v>
      </c>
      <c r="J237" s="31">
        <f>F237*H237</f>
        <v>0</v>
      </c>
      <c r="K237" s="26">
        <f t="shared" si="30"/>
        <v>0</v>
      </c>
      <c r="N237" s="37"/>
    </row>
    <row r="238" spans="1:14" ht="242.25" hidden="1" customHeight="1">
      <c r="A238" s="269" t="s">
        <v>232</v>
      </c>
      <c r="B238" s="269"/>
      <c r="C238" s="27">
        <f t="shared" si="31"/>
        <v>102008.79000000001</v>
      </c>
      <c r="D238" s="27">
        <v>87187</v>
      </c>
      <c r="E238" s="36"/>
      <c r="F238" s="27"/>
      <c r="G238" s="29">
        <v>101.29</v>
      </c>
      <c r="H238" s="53"/>
      <c r="I238" s="31">
        <f>G238*F238</f>
        <v>0</v>
      </c>
      <c r="J238" s="31">
        <f>F238*H238</f>
        <v>0</v>
      </c>
      <c r="K238" s="26">
        <f t="shared" si="30"/>
        <v>0</v>
      </c>
      <c r="N238" s="37"/>
    </row>
    <row r="239" spans="1:14" ht="243" hidden="1" customHeight="1">
      <c r="A239" s="269" t="s">
        <v>889</v>
      </c>
      <c r="B239" s="269"/>
      <c r="C239" s="27">
        <f t="shared" si="31"/>
        <v>98888.4</v>
      </c>
      <c r="D239" s="27">
        <v>84520</v>
      </c>
      <c r="E239" s="36"/>
      <c r="F239" s="27"/>
      <c r="G239" s="29">
        <v>124.11</v>
      </c>
      <c r="H239" s="53"/>
      <c r="I239" s="31">
        <f>G239*F239</f>
        <v>0</v>
      </c>
      <c r="J239" s="31">
        <f>F239*H239</f>
        <v>0</v>
      </c>
      <c r="K239" s="26">
        <f t="shared" si="30"/>
        <v>0</v>
      </c>
    </row>
    <row r="240" spans="1:14" ht="44.25" hidden="1" customHeight="1">
      <c r="A240" s="346" t="s">
        <v>892</v>
      </c>
      <c r="B240" s="346"/>
      <c r="C240" s="346"/>
      <c r="D240" s="346"/>
      <c r="E240" s="346"/>
      <c r="F240" s="189"/>
      <c r="G240" s="182"/>
      <c r="H240" s="183"/>
      <c r="I240" s="184"/>
      <c r="J240" s="184"/>
      <c r="K240" s="26"/>
    </row>
    <row r="241" spans="1:14" ht="24.75" hidden="1" customHeight="1">
      <c r="A241" s="412" t="s">
        <v>47</v>
      </c>
      <c r="B241" s="412"/>
      <c r="C241" s="412"/>
      <c r="D241" s="412"/>
      <c r="E241" s="412"/>
      <c r="F241" s="185"/>
      <c r="G241" s="182"/>
      <c r="H241" s="183"/>
      <c r="I241" s="184"/>
      <c r="J241" s="184"/>
      <c r="K241" s="26"/>
    </row>
    <row r="242" spans="1:14" ht="243" hidden="1" customHeight="1">
      <c r="A242" s="267" t="s">
        <v>893</v>
      </c>
      <c r="B242" s="276"/>
      <c r="C242" s="94">
        <f t="shared" ref="C242:C251" si="32">D242+D242*17%</f>
        <v>235219.14</v>
      </c>
      <c r="D242" s="172">
        <v>201042</v>
      </c>
      <c r="E242" s="36"/>
      <c r="F242" s="27"/>
      <c r="G242" s="29"/>
      <c r="H242" s="53"/>
      <c r="I242" s="31"/>
      <c r="J242" s="31"/>
      <c r="K242" s="26">
        <f t="shared" si="30"/>
        <v>0</v>
      </c>
      <c r="N242" s="37"/>
    </row>
    <row r="243" spans="1:14" ht="243" hidden="1" customHeight="1">
      <c r="A243" s="267" t="s">
        <v>894</v>
      </c>
      <c r="B243" s="268"/>
      <c r="C243" s="94">
        <f t="shared" si="32"/>
        <v>244479.69</v>
      </c>
      <c r="D243" s="20">
        <v>208957</v>
      </c>
      <c r="E243" s="190" t="s">
        <v>895</v>
      </c>
      <c r="F243" s="27"/>
      <c r="G243" s="29"/>
      <c r="H243" s="53"/>
      <c r="I243" s="31"/>
      <c r="J243" s="31"/>
      <c r="K243" s="26">
        <f t="shared" si="30"/>
        <v>0</v>
      </c>
      <c r="N243" s="37"/>
    </row>
    <row r="244" spans="1:14" ht="243" hidden="1" customHeight="1">
      <c r="A244" s="267" t="s">
        <v>896</v>
      </c>
      <c r="B244" s="268"/>
      <c r="C244" s="94">
        <f t="shared" si="32"/>
        <v>231514.92</v>
      </c>
      <c r="D244" s="27">
        <v>197876</v>
      </c>
      <c r="E244" s="36"/>
      <c r="F244" s="27"/>
      <c r="G244" s="29"/>
      <c r="H244" s="53"/>
      <c r="I244" s="31"/>
      <c r="J244" s="31"/>
      <c r="K244" s="26">
        <f t="shared" si="30"/>
        <v>0</v>
      </c>
      <c r="N244" s="37"/>
    </row>
    <row r="245" spans="1:14" ht="243" hidden="1" customHeight="1">
      <c r="A245" s="267" t="s">
        <v>897</v>
      </c>
      <c r="B245" s="268"/>
      <c r="C245" s="94">
        <f t="shared" si="32"/>
        <v>231514.92</v>
      </c>
      <c r="D245" s="27">
        <v>197876</v>
      </c>
      <c r="E245" s="36"/>
      <c r="F245" s="27"/>
      <c r="G245" s="29"/>
      <c r="H245" s="53"/>
      <c r="I245" s="31"/>
      <c r="J245" s="31"/>
      <c r="K245" s="26">
        <f t="shared" si="30"/>
        <v>0</v>
      </c>
      <c r="N245" s="37"/>
    </row>
    <row r="246" spans="1:14" ht="243" hidden="1" customHeight="1">
      <c r="A246" s="267" t="s">
        <v>898</v>
      </c>
      <c r="B246" s="268"/>
      <c r="C246" s="94">
        <f t="shared" si="32"/>
        <v>242039.07</v>
      </c>
      <c r="D246" s="27">
        <v>206871</v>
      </c>
      <c r="E246" s="36"/>
      <c r="F246" s="27"/>
      <c r="G246" s="29"/>
      <c r="H246" s="53"/>
      <c r="I246" s="31"/>
      <c r="J246" s="31"/>
      <c r="K246" s="26">
        <f t="shared" si="30"/>
        <v>0</v>
      </c>
      <c r="N246" s="37"/>
    </row>
    <row r="247" spans="1:14" ht="243" hidden="1" customHeight="1">
      <c r="A247" s="267" t="s">
        <v>899</v>
      </c>
      <c r="B247" s="268"/>
      <c r="C247" s="94">
        <f t="shared" si="32"/>
        <v>237071.25</v>
      </c>
      <c r="D247" s="27">
        <v>202625</v>
      </c>
      <c r="E247" s="36"/>
      <c r="F247" s="27"/>
      <c r="G247" s="29"/>
      <c r="H247" s="53"/>
      <c r="I247" s="31"/>
      <c r="J247" s="31"/>
      <c r="K247" s="26">
        <f t="shared" si="30"/>
        <v>0</v>
      </c>
      <c r="N247" s="37"/>
    </row>
    <row r="248" spans="1:14" ht="243" hidden="1" customHeight="1">
      <c r="A248" s="267" t="s">
        <v>900</v>
      </c>
      <c r="B248" s="268"/>
      <c r="C248" s="94">
        <f t="shared" si="32"/>
        <v>237071.25</v>
      </c>
      <c r="D248" s="27">
        <v>202625</v>
      </c>
      <c r="E248" s="36"/>
      <c r="F248" s="27"/>
      <c r="G248" s="29"/>
      <c r="H248" s="53"/>
      <c r="I248" s="31"/>
      <c r="J248" s="31"/>
      <c r="K248" s="26">
        <f t="shared" si="30"/>
        <v>0</v>
      </c>
      <c r="N248" s="37"/>
    </row>
    <row r="249" spans="1:14" ht="243" hidden="1" customHeight="1">
      <c r="A249" s="267" t="s">
        <v>901</v>
      </c>
      <c r="B249" s="268"/>
      <c r="C249" s="94">
        <f t="shared" si="32"/>
        <v>233367.03</v>
      </c>
      <c r="D249" s="27">
        <v>199459</v>
      </c>
      <c r="E249" s="36"/>
      <c r="F249" s="27"/>
      <c r="G249" s="29"/>
      <c r="H249" s="53"/>
      <c r="I249" s="31"/>
      <c r="J249" s="31"/>
      <c r="K249" s="26">
        <f t="shared" si="30"/>
        <v>0</v>
      </c>
      <c r="N249" s="37"/>
    </row>
    <row r="250" spans="1:14" ht="243" hidden="1" customHeight="1">
      <c r="A250" s="267" t="s">
        <v>902</v>
      </c>
      <c r="B250" s="268"/>
      <c r="C250" s="94">
        <f t="shared" si="32"/>
        <v>233367.03</v>
      </c>
      <c r="D250" s="27">
        <v>199459</v>
      </c>
      <c r="E250" s="36"/>
      <c r="F250" s="27"/>
      <c r="G250" s="29"/>
      <c r="H250" s="53"/>
      <c r="I250" s="31"/>
      <c r="J250" s="31"/>
      <c r="K250" s="26">
        <f t="shared" si="30"/>
        <v>0</v>
      </c>
      <c r="N250" s="37"/>
    </row>
    <row r="251" spans="1:14" ht="243" hidden="1" customHeight="1">
      <c r="A251" s="267" t="s">
        <v>903</v>
      </c>
      <c r="B251" s="268"/>
      <c r="C251" s="94">
        <f t="shared" si="32"/>
        <v>231514.92</v>
      </c>
      <c r="D251" s="27">
        <v>197876</v>
      </c>
      <c r="E251" s="36"/>
      <c r="F251" s="27"/>
      <c r="G251" s="29"/>
      <c r="H251" s="53"/>
      <c r="I251" s="31"/>
      <c r="J251" s="31"/>
      <c r="K251" s="26">
        <f t="shared" si="30"/>
        <v>0</v>
      </c>
      <c r="N251" s="37"/>
    </row>
    <row r="252" spans="1:14" ht="45" hidden="1" customHeight="1">
      <c r="A252" s="271" t="s">
        <v>26</v>
      </c>
      <c r="B252" s="271"/>
      <c r="C252" s="271"/>
      <c r="D252" s="271"/>
      <c r="E252" s="271"/>
      <c r="F252" s="48"/>
      <c r="G252" s="48"/>
      <c r="H252" s="48"/>
      <c r="I252" s="48"/>
      <c r="J252" s="48"/>
      <c r="K252" s="26"/>
      <c r="N252" s="37"/>
    </row>
    <row r="253" spans="1:14" ht="24" hidden="1" customHeight="1">
      <c r="A253" s="272" t="s">
        <v>47</v>
      </c>
      <c r="B253" s="272"/>
      <c r="C253" s="272"/>
      <c r="D253" s="272"/>
      <c r="E253" s="272"/>
      <c r="F253" s="173"/>
      <c r="G253" s="49"/>
      <c r="H253" s="49"/>
      <c r="I253" s="49"/>
      <c r="J253" s="49"/>
      <c r="K253" s="26"/>
      <c r="N253" s="37"/>
    </row>
    <row r="254" spans="1:14" ht="45" hidden="1" customHeight="1">
      <c r="A254" s="265" t="s">
        <v>233</v>
      </c>
      <c r="B254" s="265"/>
      <c r="C254" s="265"/>
      <c r="D254" s="265"/>
      <c r="E254" s="265"/>
      <c r="F254" s="59"/>
      <c r="G254" s="18"/>
      <c r="H254" s="18"/>
      <c r="I254" s="18"/>
      <c r="J254" s="18"/>
      <c r="K254" s="26"/>
      <c r="N254" s="37"/>
    </row>
    <row r="255" spans="1:14" ht="243" hidden="1" customHeight="1">
      <c r="A255" s="269" t="s">
        <v>234</v>
      </c>
      <c r="B255" s="269"/>
      <c r="C255" s="27">
        <f t="shared" ref="C255:C270" si="33">D255+D255*17%</f>
        <v>60306.48</v>
      </c>
      <c r="D255" s="27">
        <v>51544</v>
      </c>
      <c r="E255" s="36"/>
      <c r="F255" s="27"/>
      <c r="G255" s="29">
        <v>102</v>
      </c>
      <c r="H255" s="53">
        <v>0.5</v>
      </c>
      <c r="I255" s="31">
        <f t="shared" ref="I255:I269" si="34">F255*G255</f>
        <v>0</v>
      </c>
      <c r="J255" s="31">
        <f t="shared" ref="J255:J269" si="35">F255*H255</f>
        <v>0</v>
      </c>
      <c r="K255" s="26">
        <f t="shared" si="30"/>
        <v>0</v>
      </c>
      <c r="N255" s="37"/>
    </row>
    <row r="256" spans="1:14" ht="243" hidden="1" customHeight="1">
      <c r="A256" s="269" t="s">
        <v>235</v>
      </c>
      <c r="B256" s="269"/>
      <c r="C256" s="27">
        <f t="shared" si="33"/>
        <v>81648.45</v>
      </c>
      <c r="D256" s="27">
        <v>69785</v>
      </c>
      <c r="E256" s="36"/>
      <c r="F256" s="27"/>
      <c r="G256" s="29">
        <v>137</v>
      </c>
      <c r="H256" s="53">
        <v>0.6</v>
      </c>
      <c r="I256" s="31">
        <f t="shared" si="34"/>
        <v>0</v>
      </c>
      <c r="J256" s="31">
        <f t="shared" si="35"/>
        <v>0</v>
      </c>
      <c r="K256" s="26">
        <f t="shared" si="30"/>
        <v>0</v>
      </c>
      <c r="N256" s="37"/>
    </row>
    <row r="257" spans="1:14" ht="243" hidden="1" customHeight="1">
      <c r="A257" s="269" t="s">
        <v>236</v>
      </c>
      <c r="B257" s="269"/>
      <c r="C257" s="27">
        <f t="shared" si="33"/>
        <v>104695.11</v>
      </c>
      <c r="D257" s="27">
        <v>89483</v>
      </c>
      <c r="E257" s="36"/>
      <c r="F257" s="27"/>
      <c r="G257" s="29">
        <v>177</v>
      </c>
      <c r="H257" s="53">
        <v>0.8</v>
      </c>
      <c r="I257" s="31">
        <f t="shared" si="34"/>
        <v>0</v>
      </c>
      <c r="J257" s="31">
        <f t="shared" si="35"/>
        <v>0</v>
      </c>
      <c r="K257" s="26">
        <f t="shared" si="30"/>
        <v>0</v>
      </c>
      <c r="N257" s="37"/>
    </row>
    <row r="258" spans="1:14" ht="242.25" hidden="1" customHeight="1">
      <c r="A258" s="269" t="s">
        <v>237</v>
      </c>
      <c r="B258" s="269"/>
      <c r="C258" s="27">
        <f t="shared" si="33"/>
        <v>126040.59</v>
      </c>
      <c r="D258" s="27">
        <v>107727</v>
      </c>
      <c r="E258" s="36"/>
      <c r="F258" s="27"/>
      <c r="G258" s="29">
        <v>212</v>
      </c>
      <c r="H258" s="53">
        <v>1</v>
      </c>
      <c r="I258" s="31">
        <f t="shared" si="34"/>
        <v>0</v>
      </c>
      <c r="J258" s="31">
        <f t="shared" si="35"/>
        <v>0</v>
      </c>
      <c r="K258" s="26">
        <f t="shared" si="30"/>
        <v>0</v>
      </c>
      <c r="N258" s="37"/>
    </row>
    <row r="259" spans="1:14" ht="242.25" hidden="1" customHeight="1">
      <c r="A259" s="269" t="s">
        <v>238</v>
      </c>
      <c r="B259" s="269"/>
      <c r="C259" s="27">
        <f t="shared" si="33"/>
        <v>68671.98</v>
      </c>
      <c r="D259" s="27">
        <v>58694</v>
      </c>
      <c r="E259" s="36"/>
      <c r="F259" s="27"/>
      <c r="G259" s="29">
        <v>119</v>
      </c>
      <c r="H259" s="53">
        <v>0.6</v>
      </c>
      <c r="I259" s="31">
        <f t="shared" si="34"/>
        <v>0</v>
      </c>
      <c r="J259" s="31">
        <f t="shared" si="35"/>
        <v>0</v>
      </c>
      <c r="K259" s="26">
        <f t="shared" si="30"/>
        <v>0</v>
      </c>
      <c r="N259" s="37"/>
    </row>
    <row r="260" spans="1:14" ht="243" hidden="1" customHeight="1">
      <c r="A260" s="269" t="s">
        <v>239</v>
      </c>
      <c r="B260" s="269"/>
      <c r="C260" s="27">
        <f t="shared" si="33"/>
        <v>106760.16</v>
      </c>
      <c r="D260" s="27">
        <v>91248</v>
      </c>
      <c r="E260" s="36"/>
      <c r="F260" s="27"/>
      <c r="G260" s="29">
        <v>195</v>
      </c>
      <c r="H260" s="53">
        <v>1</v>
      </c>
      <c r="I260" s="31">
        <f t="shared" si="34"/>
        <v>0</v>
      </c>
      <c r="J260" s="31">
        <f t="shared" si="35"/>
        <v>0</v>
      </c>
      <c r="K260" s="26">
        <f t="shared" si="30"/>
        <v>0</v>
      </c>
      <c r="N260" s="37"/>
    </row>
    <row r="261" spans="1:14" ht="243" hidden="1" customHeight="1">
      <c r="A261" s="269" t="s">
        <v>240</v>
      </c>
      <c r="B261" s="269"/>
      <c r="C261" s="27">
        <f t="shared" si="33"/>
        <v>144714.96</v>
      </c>
      <c r="D261" s="27">
        <v>123688</v>
      </c>
      <c r="E261" s="36"/>
      <c r="F261" s="27"/>
      <c r="G261" s="29">
        <v>261</v>
      </c>
      <c r="H261" s="53">
        <v>1.4</v>
      </c>
      <c r="I261" s="31">
        <f t="shared" si="34"/>
        <v>0</v>
      </c>
      <c r="J261" s="31">
        <f t="shared" si="35"/>
        <v>0</v>
      </c>
      <c r="K261" s="26">
        <f t="shared" si="30"/>
        <v>0</v>
      </c>
      <c r="N261" s="37"/>
    </row>
    <row r="262" spans="1:14" ht="243" hidden="1" customHeight="1">
      <c r="A262" s="269" t="s">
        <v>241</v>
      </c>
      <c r="B262" s="269"/>
      <c r="C262" s="27">
        <f t="shared" si="33"/>
        <v>185924.7</v>
      </c>
      <c r="D262" s="27">
        <v>158910</v>
      </c>
      <c r="E262" s="36"/>
      <c r="F262" s="27"/>
      <c r="G262" s="29">
        <v>338</v>
      </c>
      <c r="H262" s="53">
        <v>1.8</v>
      </c>
      <c r="I262" s="31">
        <f t="shared" si="34"/>
        <v>0</v>
      </c>
      <c r="J262" s="31">
        <f t="shared" si="35"/>
        <v>0</v>
      </c>
      <c r="K262" s="26">
        <f t="shared" si="30"/>
        <v>0</v>
      </c>
      <c r="N262" s="37"/>
    </row>
    <row r="263" spans="1:14" ht="243" hidden="1" customHeight="1">
      <c r="A263" s="269" t="s">
        <v>242</v>
      </c>
      <c r="B263" s="269"/>
      <c r="C263" s="27">
        <f t="shared" si="33"/>
        <v>234540.54</v>
      </c>
      <c r="D263" s="27">
        <v>200462</v>
      </c>
      <c r="E263" s="36"/>
      <c r="F263" s="27"/>
      <c r="G263" s="29">
        <v>404</v>
      </c>
      <c r="H263" s="53">
        <v>2.1</v>
      </c>
      <c r="I263" s="31">
        <f t="shared" si="34"/>
        <v>0</v>
      </c>
      <c r="J263" s="31">
        <f t="shared" si="35"/>
        <v>0</v>
      </c>
      <c r="K263" s="26">
        <f t="shared" si="30"/>
        <v>0</v>
      </c>
      <c r="N263" s="37"/>
    </row>
    <row r="264" spans="1:14" ht="243" hidden="1" customHeight="1">
      <c r="A264" s="269" t="s">
        <v>243</v>
      </c>
      <c r="B264" s="269"/>
      <c r="C264" s="27">
        <f t="shared" si="33"/>
        <v>44358.21</v>
      </c>
      <c r="D264" s="27">
        <v>37913</v>
      </c>
      <c r="E264" s="36"/>
      <c r="F264" s="27"/>
      <c r="G264" s="29">
        <v>85.84</v>
      </c>
      <c r="H264" s="53">
        <v>0.3</v>
      </c>
      <c r="I264" s="31">
        <f t="shared" si="34"/>
        <v>0</v>
      </c>
      <c r="J264" s="31">
        <f t="shared" si="35"/>
        <v>0</v>
      </c>
      <c r="K264" s="26">
        <f t="shared" si="30"/>
        <v>0</v>
      </c>
      <c r="N264" s="37"/>
    </row>
    <row r="265" spans="1:14" ht="243" hidden="1" customHeight="1">
      <c r="A265" s="269" t="s">
        <v>244</v>
      </c>
      <c r="B265" s="269"/>
      <c r="C265" s="27">
        <f t="shared" si="33"/>
        <v>347133.15</v>
      </c>
      <c r="D265" s="27">
        <v>296695</v>
      </c>
      <c r="E265" s="36"/>
      <c r="F265" s="27"/>
      <c r="G265" s="29">
        <v>605</v>
      </c>
      <c r="H265" s="53"/>
      <c r="I265" s="31">
        <f t="shared" si="34"/>
        <v>0</v>
      </c>
      <c r="J265" s="31">
        <f t="shared" si="35"/>
        <v>0</v>
      </c>
      <c r="K265" s="26">
        <f t="shared" si="30"/>
        <v>0</v>
      </c>
      <c r="N265" s="37"/>
    </row>
    <row r="266" spans="1:14" ht="243" hidden="1" customHeight="1">
      <c r="A266" s="269" t="s">
        <v>245</v>
      </c>
      <c r="B266" s="269"/>
      <c r="C266" s="27">
        <f t="shared" si="33"/>
        <v>72045.09</v>
      </c>
      <c r="D266" s="27">
        <v>61577</v>
      </c>
      <c r="E266" s="36"/>
      <c r="F266" s="27"/>
      <c r="G266" s="60">
        <v>145</v>
      </c>
      <c r="H266" s="53"/>
      <c r="I266" s="31">
        <f t="shared" si="34"/>
        <v>0</v>
      </c>
      <c r="J266" s="31">
        <f t="shared" si="35"/>
        <v>0</v>
      </c>
      <c r="K266" s="26">
        <f t="shared" si="30"/>
        <v>0</v>
      </c>
      <c r="N266" s="37"/>
    </row>
    <row r="267" spans="1:14" ht="243" hidden="1" customHeight="1">
      <c r="A267" s="269" t="s">
        <v>915</v>
      </c>
      <c r="B267" s="269"/>
      <c r="C267" s="27">
        <f t="shared" si="33"/>
        <v>302053.05</v>
      </c>
      <c r="D267" s="27">
        <v>258165</v>
      </c>
      <c r="E267" s="36"/>
      <c r="F267" s="27"/>
      <c r="G267" s="29">
        <v>460</v>
      </c>
      <c r="H267" s="53">
        <v>2</v>
      </c>
      <c r="I267" s="31">
        <f t="shared" si="34"/>
        <v>0</v>
      </c>
      <c r="J267" s="31">
        <f t="shared" si="35"/>
        <v>0</v>
      </c>
      <c r="K267" s="26">
        <f t="shared" si="30"/>
        <v>0</v>
      </c>
      <c r="N267" s="37"/>
    </row>
    <row r="268" spans="1:14" ht="243" hidden="1" customHeight="1">
      <c r="A268" s="269" t="s">
        <v>246</v>
      </c>
      <c r="B268" s="269"/>
      <c r="C268" s="27">
        <f t="shared" si="33"/>
        <v>386529.39</v>
      </c>
      <c r="D268" s="27">
        <v>330367</v>
      </c>
      <c r="E268" s="36"/>
      <c r="F268" s="27"/>
      <c r="G268" s="29">
        <v>722</v>
      </c>
      <c r="H268" s="53">
        <v>3</v>
      </c>
      <c r="I268" s="31">
        <f t="shared" si="34"/>
        <v>0</v>
      </c>
      <c r="J268" s="31">
        <f t="shared" si="35"/>
        <v>0</v>
      </c>
      <c r="K268" s="26">
        <f t="shared" si="30"/>
        <v>0</v>
      </c>
      <c r="N268" s="37"/>
    </row>
    <row r="269" spans="1:14" ht="243" hidden="1" customHeight="1">
      <c r="A269" s="269" t="s">
        <v>247</v>
      </c>
      <c r="B269" s="269"/>
      <c r="C269" s="27">
        <f t="shared" si="33"/>
        <v>304252.65000000002</v>
      </c>
      <c r="D269" s="27">
        <v>260045</v>
      </c>
      <c r="E269" s="36"/>
      <c r="F269" s="27"/>
      <c r="G269" s="29">
        <v>580</v>
      </c>
      <c r="H269" s="53">
        <v>3</v>
      </c>
      <c r="I269" s="31">
        <f t="shared" si="34"/>
        <v>0</v>
      </c>
      <c r="J269" s="31">
        <f t="shared" si="35"/>
        <v>0</v>
      </c>
      <c r="K269" s="26">
        <f t="shared" si="30"/>
        <v>0</v>
      </c>
      <c r="N269" s="37"/>
    </row>
    <row r="270" spans="1:14" ht="243" hidden="1" customHeight="1">
      <c r="A270" s="269" t="s">
        <v>248</v>
      </c>
      <c r="B270" s="269"/>
      <c r="C270" s="27">
        <f t="shared" si="33"/>
        <v>220716.99</v>
      </c>
      <c r="D270" s="27">
        <v>188647</v>
      </c>
      <c r="E270" s="36"/>
      <c r="F270" s="27"/>
      <c r="G270" s="29"/>
      <c r="H270" s="53"/>
      <c r="I270" s="31"/>
      <c r="J270" s="31"/>
      <c r="K270" s="26">
        <f t="shared" si="30"/>
        <v>0</v>
      </c>
      <c r="N270" s="37"/>
    </row>
    <row r="271" spans="1:14" ht="45" hidden="1" customHeight="1">
      <c r="A271" s="258" t="s">
        <v>249</v>
      </c>
      <c r="B271" s="258"/>
      <c r="C271" s="258"/>
      <c r="D271" s="258"/>
      <c r="E271" s="258"/>
      <c r="F271" s="45"/>
      <c r="G271" s="46"/>
      <c r="H271" s="46"/>
      <c r="I271" s="46"/>
      <c r="J271" s="46"/>
      <c r="K271" s="26"/>
      <c r="N271" s="37"/>
    </row>
    <row r="272" spans="1:14" ht="24" hidden="1" customHeight="1">
      <c r="A272" s="347" t="s">
        <v>47</v>
      </c>
      <c r="B272" s="347"/>
      <c r="C272" s="347"/>
      <c r="D272" s="347"/>
      <c r="E272" s="347"/>
      <c r="F272" s="173"/>
      <c r="G272" s="49"/>
      <c r="H272" s="49"/>
      <c r="I272" s="49"/>
      <c r="J272" s="49"/>
      <c r="K272" s="26"/>
      <c r="N272" s="37"/>
    </row>
    <row r="273" spans="1:14" ht="243" hidden="1" customHeight="1">
      <c r="A273" s="269" t="s">
        <v>250</v>
      </c>
      <c r="B273" s="269"/>
      <c r="C273" s="27">
        <f t="shared" ref="C273:C312" si="36">D273+D273*17%</f>
        <v>2991.69</v>
      </c>
      <c r="D273" s="27">
        <v>2557</v>
      </c>
      <c r="E273" s="36"/>
      <c r="F273" s="27"/>
      <c r="G273" s="29">
        <v>6.9</v>
      </c>
      <c r="H273" s="53">
        <v>0.01</v>
      </c>
      <c r="I273" s="31">
        <f t="shared" ref="I273:I303" si="37">F273*G273</f>
        <v>0</v>
      </c>
      <c r="J273" s="31">
        <f t="shared" ref="J273:J303" si="38">F273*H273</f>
        <v>0</v>
      </c>
      <c r="K273" s="26">
        <f t="shared" si="30"/>
        <v>0</v>
      </c>
      <c r="N273" s="37"/>
    </row>
    <row r="274" spans="1:14" ht="243" hidden="1" customHeight="1">
      <c r="A274" s="269" t="s">
        <v>251</v>
      </c>
      <c r="B274" s="269"/>
      <c r="C274" s="27">
        <f t="shared" si="36"/>
        <v>3736.98</v>
      </c>
      <c r="D274" s="27">
        <v>3194</v>
      </c>
      <c r="E274" s="36"/>
      <c r="F274" s="27"/>
      <c r="G274" s="29">
        <v>9.69</v>
      </c>
      <c r="H274" s="53">
        <v>0.02</v>
      </c>
      <c r="I274" s="31">
        <f t="shared" si="37"/>
        <v>0</v>
      </c>
      <c r="J274" s="31">
        <f t="shared" si="38"/>
        <v>0</v>
      </c>
      <c r="K274" s="26">
        <f t="shared" si="30"/>
        <v>0</v>
      </c>
      <c r="N274" s="37"/>
    </row>
    <row r="275" spans="1:14" ht="243" hidden="1" customHeight="1">
      <c r="A275" s="269" t="s">
        <v>252</v>
      </c>
      <c r="B275" s="269"/>
      <c r="C275" s="27">
        <f t="shared" si="36"/>
        <v>6947.46</v>
      </c>
      <c r="D275" s="27">
        <v>5938</v>
      </c>
      <c r="E275" s="36"/>
      <c r="F275" s="27"/>
      <c r="G275" s="29">
        <v>18.260000000000002</v>
      </c>
      <c r="H275" s="53">
        <v>0.05</v>
      </c>
      <c r="I275" s="31">
        <f t="shared" si="37"/>
        <v>0</v>
      </c>
      <c r="J275" s="31">
        <f t="shared" si="38"/>
        <v>0</v>
      </c>
      <c r="K275" s="26">
        <f t="shared" si="30"/>
        <v>0</v>
      </c>
      <c r="N275" s="37"/>
    </row>
    <row r="276" spans="1:14" ht="243" hidden="1" customHeight="1">
      <c r="A276" s="269" t="s">
        <v>253</v>
      </c>
      <c r="B276" s="269" t="s">
        <v>254</v>
      </c>
      <c r="C276" s="27">
        <f t="shared" si="36"/>
        <v>2543.58</v>
      </c>
      <c r="D276" s="27">
        <v>2174</v>
      </c>
      <c r="E276" s="36"/>
      <c r="F276" s="27"/>
      <c r="G276" s="29">
        <v>3.6</v>
      </c>
      <c r="H276" s="53">
        <v>0.01</v>
      </c>
      <c r="I276" s="31">
        <f t="shared" si="37"/>
        <v>0</v>
      </c>
      <c r="J276" s="31">
        <f t="shared" si="38"/>
        <v>0</v>
      </c>
      <c r="K276" s="26">
        <f t="shared" si="30"/>
        <v>0</v>
      </c>
      <c r="N276" s="37"/>
    </row>
    <row r="277" spans="1:14" ht="243" hidden="1" customHeight="1">
      <c r="A277" s="269" t="s">
        <v>255</v>
      </c>
      <c r="B277" s="269"/>
      <c r="C277" s="27">
        <f t="shared" si="36"/>
        <v>2637.18</v>
      </c>
      <c r="D277" s="27">
        <v>2254</v>
      </c>
      <c r="E277" s="36"/>
      <c r="F277" s="27"/>
      <c r="G277" s="29">
        <v>3.56</v>
      </c>
      <c r="H277" s="53">
        <v>0.02</v>
      </c>
      <c r="I277" s="31">
        <f t="shared" si="37"/>
        <v>0</v>
      </c>
      <c r="J277" s="31">
        <f t="shared" si="38"/>
        <v>0</v>
      </c>
      <c r="K277" s="26">
        <f t="shared" si="30"/>
        <v>0</v>
      </c>
      <c r="N277" s="37"/>
    </row>
    <row r="278" spans="1:14" ht="243" hidden="1" customHeight="1">
      <c r="A278" s="269" t="s">
        <v>256</v>
      </c>
      <c r="B278" s="269"/>
      <c r="C278" s="27">
        <f t="shared" si="36"/>
        <v>5736.51</v>
      </c>
      <c r="D278" s="27">
        <v>4903</v>
      </c>
      <c r="E278" s="36"/>
      <c r="F278" s="27"/>
      <c r="G278" s="29">
        <v>5.48</v>
      </c>
      <c r="H278" s="53">
        <v>0.02</v>
      </c>
      <c r="I278" s="31">
        <f t="shared" si="37"/>
        <v>0</v>
      </c>
      <c r="J278" s="31">
        <f t="shared" si="38"/>
        <v>0</v>
      </c>
      <c r="K278" s="26">
        <f t="shared" si="30"/>
        <v>0</v>
      </c>
      <c r="N278" s="37"/>
    </row>
    <row r="279" spans="1:14" ht="243" hidden="1" customHeight="1">
      <c r="A279" s="269" t="s">
        <v>257</v>
      </c>
      <c r="B279" s="269"/>
      <c r="C279" s="27">
        <f t="shared" si="36"/>
        <v>4691.7</v>
      </c>
      <c r="D279" s="27">
        <v>4010</v>
      </c>
      <c r="E279" s="36"/>
      <c r="F279" s="27"/>
      <c r="G279" s="29">
        <v>7.63</v>
      </c>
      <c r="H279" s="53">
        <v>0.03</v>
      </c>
      <c r="I279" s="31">
        <f t="shared" si="37"/>
        <v>0</v>
      </c>
      <c r="J279" s="31">
        <f t="shared" si="38"/>
        <v>0</v>
      </c>
      <c r="K279" s="26">
        <f t="shared" si="30"/>
        <v>0</v>
      </c>
      <c r="N279" s="37"/>
    </row>
    <row r="280" spans="1:14" ht="243" hidden="1" customHeight="1">
      <c r="A280" s="269" t="s">
        <v>258</v>
      </c>
      <c r="B280" s="269"/>
      <c r="C280" s="27">
        <f t="shared" si="36"/>
        <v>7720.83</v>
      </c>
      <c r="D280" s="27">
        <v>6599</v>
      </c>
      <c r="E280" s="36"/>
      <c r="F280" s="27"/>
      <c r="G280" s="29">
        <v>9.1</v>
      </c>
      <c r="H280" s="53">
        <v>0.03</v>
      </c>
      <c r="I280" s="31">
        <f t="shared" si="37"/>
        <v>0</v>
      </c>
      <c r="J280" s="31">
        <f t="shared" si="38"/>
        <v>0</v>
      </c>
      <c r="K280" s="26">
        <f t="shared" si="30"/>
        <v>0</v>
      </c>
      <c r="N280" s="37"/>
    </row>
    <row r="281" spans="1:14" ht="243" hidden="1" customHeight="1">
      <c r="A281" s="269" t="s">
        <v>259</v>
      </c>
      <c r="B281" s="269"/>
      <c r="C281" s="27">
        <f t="shared" si="36"/>
        <v>6807.06</v>
      </c>
      <c r="D281" s="27">
        <v>5818</v>
      </c>
      <c r="E281" s="36"/>
      <c r="F281" s="27"/>
      <c r="G281" s="29">
        <v>12.09</v>
      </c>
      <c r="H281" s="53">
        <v>0.1</v>
      </c>
      <c r="I281" s="31">
        <f t="shared" si="37"/>
        <v>0</v>
      </c>
      <c r="J281" s="31">
        <f t="shared" si="38"/>
        <v>0</v>
      </c>
      <c r="K281" s="26">
        <f t="shared" si="30"/>
        <v>0</v>
      </c>
      <c r="N281" s="37"/>
    </row>
    <row r="282" spans="1:14" ht="243" hidden="1" customHeight="1">
      <c r="A282" s="269" t="s">
        <v>260</v>
      </c>
      <c r="B282" s="269"/>
      <c r="C282" s="27">
        <f t="shared" si="36"/>
        <v>8354.9699999999993</v>
      </c>
      <c r="D282" s="27">
        <v>7141</v>
      </c>
      <c r="E282" s="36"/>
      <c r="F282" s="27"/>
      <c r="G282" s="29">
        <v>11.96</v>
      </c>
      <c r="H282" s="53">
        <v>0.1</v>
      </c>
      <c r="I282" s="31">
        <f t="shared" si="37"/>
        <v>0</v>
      </c>
      <c r="J282" s="31">
        <f t="shared" si="38"/>
        <v>0</v>
      </c>
      <c r="K282" s="26">
        <f t="shared" si="30"/>
        <v>0</v>
      </c>
      <c r="N282" s="37"/>
    </row>
    <row r="283" spans="1:14" ht="243" hidden="1" customHeight="1">
      <c r="A283" s="269" t="s">
        <v>261</v>
      </c>
      <c r="B283" s="269"/>
      <c r="C283" s="27">
        <f t="shared" si="36"/>
        <v>14339.52</v>
      </c>
      <c r="D283" s="27">
        <v>12256</v>
      </c>
      <c r="E283" s="36"/>
      <c r="F283" s="27"/>
      <c r="G283" s="29">
        <v>19.71</v>
      </c>
      <c r="H283" s="53">
        <v>0.1</v>
      </c>
      <c r="I283" s="31">
        <f t="shared" si="37"/>
        <v>0</v>
      </c>
      <c r="J283" s="31">
        <f t="shared" si="38"/>
        <v>0</v>
      </c>
      <c r="K283" s="26">
        <f t="shared" si="30"/>
        <v>0</v>
      </c>
      <c r="N283" s="37"/>
    </row>
    <row r="284" spans="1:14" ht="243" hidden="1" customHeight="1">
      <c r="A284" s="269" t="s">
        <v>262</v>
      </c>
      <c r="B284" s="269"/>
      <c r="C284" s="27">
        <f t="shared" si="36"/>
        <v>8144.37</v>
      </c>
      <c r="D284" s="27">
        <v>6961</v>
      </c>
      <c r="E284" s="36"/>
      <c r="F284" s="27"/>
      <c r="G284" s="29">
        <v>16.760000000000002</v>
      </c>
      <c r="H284" s="53">
        <v>0.05</v>
      </c>
      <c r="I284" s="31">
        <f t="shared" si="37"/>
        <v>0</v>
      </c>
      <c r="J284" s="31">
        <f t="shared" si="38"/>
        <v>0</v>
      </c>
      <c r="K284" s="26">
        <f t="shared" si="30"/>
        <v>0</v>
      </c>
      <c r="N284" s="37"/>
    </row>
    <row r="285" spans="1:14" ht="243" hidden="1" customHeight="1">
      <c r="A285" s="269" t="s">
        <v>263</v>
      </c>
      <c r="B285" s="269"/>
      <c r="C285" s="27">
        <f t="shared" si="36"/>
        <v>10393.11</v>
      </c>
      <c r="D285" s="27">
        <v>8883</v>
      </c>
      <c r="E285" s="36"/>
      <c r="F285" s="27"/>
      <c r="G285" s="29">
        <v>20</v>
      </c>
      <c r="H285" s="53">
        <v>0.08</v>
      </c>
      <c r="I285" s="31">
        <f t="shared" si="37"/>
        <v>0</v>
      </c>
      <c r="J285" s="31">
        <f t="shared" si="38"/>
        <v>0</v>
      </c>
      <c r="K285" s="26">
        <f t="shared" si="30"/>
        <v>0</v>
      </c>
      <c r="N285" s="37"/>
    </row>
    <row r="286" spans="1:14" ht="243" hidden="1" customHeight="1">
      <c r="A286" s="269" t="s">
        <v>264</v>
      </c>
      <c r="B286" s="269"/>
      <c r="C286" s="27">
        <f t="shared" si="36"/>
        <v>10841.22</v>
      </c>
      <c r="D286" s="27">
        <v>9266</v>
      </c>
      <c r="E286" s="36"/>
      <c r="F286" s="27"/>
      <c r="G286" s="29">
        <v>26.21</v>
      </c>
      <c r="H286" s="53">
        <v>0.1</v>
      </c>
      <c r="I286" s="31">
        <f t="shared" si="37"/>
        <v>0</v>
      </c>
      <c r="J286" s="31">
        <f t="shared" si="38"/>
        <v>0</v>
      </c>
      <c r="K286" s="26">
        <f t="shared" si="30"/>
        <v>0</v>
      </c>
      <c r="N286" s="37"/>
    </row>
    <row r="287" spans="1:14" ht="243" hidden="1" customHeight="1">
      <c r="A287" s="269" t="s">
        <v>265</v>
      </c>
      <c r="B287" s="269"/>
      <c r="C287" s="27">
        <f t="shared" si="36"/>
        <v>5965.83</v>
      </c>
      <c r="D287" s="27">
        <v>5099</v>
      </c>
      <c r="E287" s="36"/>
      <c r="F287" s="27"/>
      <c r="G287" s="29">
        <v>11.4</v>
      </c>
      <c r="H287" s="53">
        <v>0.15</v>
      </c>
      <c r="I287" s="31">
        <f t="shared" si="37"/>
        <v>0</v>
      </c>
      <c r="J287" s="31">
        <f t="shared" si="38"/>
        <v>0</v>
      </c>
      <c r="K287" s="26">
        <f t="shared" si="30"/>
        <v>0</v>
      </c>
      <c r="N287" s="37"/>
    </row>
    <row r="288" spans="1:14" ht="243" hidden="1" customHeight="1">
      <c r="A288" s="269" t="s">
        <v>266</v>
      </c>
      <c r="B288" s="269"/>
      <c r="C288" s="27">
        <f t="shared" si="36"/>
        <v>5467.41</v>
      </c>
      <c r="D288" s="27">
        <v>4673</v>
      </c>
      <c r="E288" s="36"/>
      <c r="F288" s="27"/>
      <c r="G288" s="29">
        <v>1.42</v>
      </c>
      <c r="H288" s="53">
        <v>0.01</v>
      </c>
      <c r="I288" s="31">
        <f t="shared" si="37"/>
        <v>0</v>
      </c>
      <c r="J288" s="31">
        <f t="shared" si="38"/>
        <v>0</v>
      </c>
      <c r="K288" s="26">
        <f t="shared" si="30"/>
        <v>0</v>
      </c>
      <c r="N288" s="37"/>
    </row>
    <row r="289" spans="1:14" ht="243" hidden="1" customHeight="1">
      <c r="A289" s="269" t="s">
        <v>267</v>
      </c>
      <c r="B289" s="269"/>
      <c r="C289" s="27">
        <f t="shared" si="36"/>
        <v>7893.99</v>
      </c>
      <c r="D289" s="27">
        <v>6747</v>
      </c>
      <c r="E289" s="36"/>
      <c r="F289" s="27"/>
      <c r="G289" s="29">
        <v>14.47</v>
      </c>
      <c r="H289" s="53">
        <v>0.04</v>
      </c>
      <c r="I289" s="31">
        <f t="shared" si="37"/>
        <v>0</v>
      </c>
      <c r="J289" s="31">
        <f t="shared" si="38"/>
        <v>0</v>
      </c>
      <c r="K289" s="26">
        <f t="shared" si="30"/>
        <v>0</v>
      </c>
      <c r="N289" s="37"/>
    </row>
    <row r="290" spans="1:14" ht="243" hidden="1" customHeight="1">
      <c r="A290" s="269" t="s">
        <v>268</v>
      </c>
      <c r="B290" s="269"/>
      <c r="C290" s="27">
        <f t="shared" si="36"/>
        <v>4779.45</v>
      </c>
      <c r="D290" s="27">
        <v>4085</v>
      </c>
      <c r="E290" s="36"/>
      <c r="F290" s="27"/>
      <c r="G290" s="29">
        <v>8.15</v>
      </c>
      <c r="H290" s="53">
        <v>0.03</v>
      </c>
      <c r="I290" s="31">
        <f t="shared" si="37"/>
        <v>0</v>
      </c>
      <c r="J290" s="31">
        <f t="shared" si="38"/>
        <v>0</v>
      </c>
      <c r="K290" s="26">
        <f t="shared" si="30"/>
        <v>0</v>
      </c>
      <c r="N290" s="37"/>
    </row>
    <row r="291" spans="1:14" ht="243" hidden="1" customHeight="1">
      <c r="A291" s="269" t="s">
        <v>269</v>
      </c>
      <c r="B291" s="269"/>
      <c r="C291" s="27">
        <f t="shared" si="36"/>
        <v>24099.66</v>
      </c>
      <c r="D291" s="27">
        <v>20598</v>
      </c>
      <c r="E291" s="36"/>
      <c r="F291" s="27"/>
      <c r="G291" s="29">
        <v>34.29</v>
      </c>
      <c r="H291" s="53">
        <v>0.22</v>
      </c>
      <c r="I291" s="31">
        <f t="shared" si="37"/>
        <v>0</v>
      </c>
      <c r="J291" s="31">
        <f t="shared" si="38"/>
        <v>0</v>
      </c>
      <c r="K291" s="26">
        <f t="shared" si="30"/>
        <v>0</v>
      </c>
      <c r="N291" s="37"/>
    </row>
    <row r="292" spans="1:14" ht="243" hidden="1" customHeight="1">
      <c r="A292" s="269" t="s">
        <v>270</v>
      </c>
      <c r="B292" s="269"/>
      <c r="C292" s="27">
        <f t="shared" si="36"/>
        <v>22957.74</v>
      </c>
      <c r="D292" s="27">
        <v>19622</v>
      </c>
      <c r="E292" s="36"/>
      <c r="F292" s="27"/>
      <c r="G292" s="29">
        <v>34.909999999999997</v>
      </c>
      <c r="H292" s="53">
        <v>0.15</v>
      </c>
      <c r="I292" s="31">
        <f t="shared" si="37"/>
        <v>0</v>
      </c>
      <c r="J292" s="31">
        <f t="shared" si="38"/>
        <v>0</v>
      </c>
      <c r="K292" s="26">
        <f t="shared" si="30"/>
        <v>0</v>
      </c>
      <c r="N292" s="37"/>
    </row>
    <row r="293" spans="1:14" ht="243" hidden="1" customHeight="1">
      <c r="A293" s="269" t="s">
        <v>271</v>
      </c>
      <c r="B293" s="269"/>
      <c r="C293" s="27">
        <f t="shared" si="36"/>
        <v>17078.490000000002</v>
      </c>
      <c r="D293" s="27">
        <v>14597</v>
      </c>
      <c r="E293" s="36"/>
      <c r="F293" s="27"/>
      <c r="G293" s="29">
        <v>25.9</v>
      </c>
      <c r="H293" s="53">
        <v>0.1</v>
      </c>
      <c r="I293" s="31">
        <f t="shared" si="37"/>
        <v>0</v>
      </c>
      <c r="J293" s="31">
        <f t="shared" si="38"/>
        <v>0</v>
      </c>
      <c r="K293" s="26">
        <f t="shared" si="30"/>
        <v>0</v>
      </c>
      <c r="N293" s="37"/>
    </row>
    <row r="294" spans="1:14" ht="243" hidden="1" customHeight="1">
      <c r="A294" s="269" t="s">
        <v>272</v>
      </c>
      <c r="B294" s="269"/>
      <c r="C294" s="27">
        <f t="shared" si="36"/>
        <v>20340.45</v>
      </c>
      <c r="D294" s="27">
        <v>17385</v>
      </c>
      <c r="E294" s="36"/>
      <c r="F294" s="27"/>
      <c r="G294" s="29">
        <v>21.28</v>
      </c>
      <c r="H294" s="53">
        <v>0.2</v>
      </c>
      <c r="I294" s="31">
        <f t="shared" si="37"/>
        <v>0</v>
      </c>
      <c r="J294" s="31">
        <f t="shared" si="38"/>
        <v>0</v>
      </c>
      <c r="K294" s="26">
        <f t="shared" si="30"/>
        <v>0</v>
      </c>
      <c r="N294" s="37"/>
    </row>
    <row r="295" spans="1:14" ht="243" hidden="1" customHeight="1">
      <c r="A295" s="269" t="s">
        <v>273</v>
      </c>
      <c r="B295" s="269"/>
      <c r="C295" s="27">
        <f t="shared" si="36"/>
        <v>16060.59</v>
      </c>
      <c r="D295" s="27">
        <v>13727</v>
      </c>
      <c r="E295" s="36"/>
      <c r="F295" s="27"/>
      <c r="G295" s="29">
        <v>21.01</v>
      </c>
      <c r="H295" s="53"/>
      <c r="I295" s="31">
        <f t="shared" si="37"/>
        <v>0</v>
      </c>
      <c r="J295" s="31">
        <f t="shared" si="38"/>
        <v>0</v>
      </c>
      <c r="K295" s="26">
        <f t="shared" si="30"/>
        <v>0</v>
      </c>
      <c r="N295" s="37"/>
    </row>
    <row r="296" spans="1:14" ht="243" hidden="1" customHeight="1">
      <c r="A296" s="269" t="s">
        <v>274</v>
      </c>
      <c r="B296" s="269"/>
      <c r="C296" s="27">
        <f t="shared" si="36"/>
        <v>3712.41</v>
      </c>
      <c r="D296" s="27">
        <v>3173</v>
      </c>
      <c r="E296" s="36"/>
      <c r="F296" s="27"/>
      <c r="G296" s="29">
        <v>5.32</v>
      </c>
      <c r="H296" s="53">
        <v>0.2</v>
      </c>
      <c r="I296" s="31">
        <f t="shared" si="37"/>
        <v>0</v>
      </c>
      <c r="J296" s="31">
        <f t="shared" si="38"/>
        <v>0</v>
      </c>
      <c r="K296" s="26">
        <f t="shared" si="30"/>
        <v>0</v>
      </c>
      <c r="N296" s="37"/>
    </row>
    <row r="297" spans="1:14" ht="243" hidden="1" customHeight="1">
      <c r="A297" s="269" t="s">
        <v>275</v>
      </c>
      <c r="B297" s="269"/>
      <c r="C297" s="27">
        <f t="shared" si="36"/>
        <v>6124.95</v>
      </c>
      <c r="D297" s="27">
        <v>5235</v>
      </c>
      <c r="E297" s="36"/>
      <c r="F297" s="27"/>
      <c r="G297" s="29">
        <v>12.59</v>
      </c>
      <c r="H297" s="53">
        <v>0.2</v>
      </c>
      <c r="I297" s="31">
        <f t="shared" si="37"/>
        <v>0</v>
      </c>
      <c r="J297" s="31">
        <f t="shared" si="38"/>
        <v>0</v>
      </c>
      <c r="K297" s="26">
        <f t="shared" si="30"/>
        <v>0</v>
      </c>
      <c r="N297" s="37"/>
    </row>
    <row r="298" spans="1:14" ht="243" hidden="1" customHeight="1">
      <c r="A298" s="269" t="s">
        <v>276</v>
      </c>
      <c r="B298" s="269"/>
      <c r="C298" s="27">
        <f t="shared" si="36"/>
        <v>14663.61</v>
      </c>
      <c r="D298" s="27">
        <v>12533</v>
      </c>
      <c r="E298" s="36"/>
      <c r="F298" s="27"/>
      <c r="G298" s="29">
        <v>32.159999999999997</v>
      </c>
      <c r="H298" s="53"/>
      <c r="I298" s="31">
        <f t="shared" si="37"/>
        <v>0</v>
      </c>
      <c r="J298" s="31">
        <f t="shared" si="38"/>
        <v>0</v>
      </c>
      <c r="K298" s="26">
        <f t="shared" ref="K298:K359" si="39">C298*F298</f>
        <v>0</v>
      </c>
      <c r="N298" s="37"/>
    </row>
    <row r="299" spans="1:14" ht="243" hidden="1" customHeight="1">
      <c r="A299" s="269" t="s">
        <v>277</v>
      </c>
      <c r="B299" s="269"/>
      <c r="C299" s="27">
        <f t="shared" si="36"/>
        <v>7424.82</v>
      </c>
      <c r="D299" s="27">
        <v>6346</v>
      </c>
      <c r="E299" s="36"/>
      <c r="F299" s="27"/>
      <c r="G299" s="29">
        <v>41.26</v>
      </c>
      <c r="H299" s="53"/>
      <c r="I299" s="31">
        <f t="shared" si="37"/>
        <v>0</v>
      </c>
      <c r="J299" s="31">
        <f t="shared" si="38"/>
        <v>0</v>
      </c>
      <c r="K299" s="26">
        <f t="shared" si="39"/>
        <v>0</v>
      </c>
      <c r="N299" s="37"/>
    </row>
    <row r="300" spans="1:14" ht="243" hidden="1" customHeight="1">
      <c r="A300" s="269" t="s">
        <v>278</v>
      </c>
      <c r="B300" s="269"/>
      <c r="C300" s="27">
        <f t="shared" si="36"/>
        <v>27427.14</v>
      </c>
      <c r="D300" s="27">
        <v>23442</v>
      </c>
      <c r="E300" s="36"/>
      <c r="F300" s="27"/>
      <c r="G300" s="29">
        <v>41.37</v>
      </c>
      <c r="H300" s="53"/>
      <c r="I300" s="31">
        <f t="shared" si="37"/>
        <v>0</v>
      </c>
      <c r="J300" s="31">
        <f t="shared" si="38"/>
        <v>0</v>
      </c>
      <c r="K300" s="26">
        <f t="shared" si="39"/>
        <v>0</v>
      </c>
      <c r="N300" s="37"/>
    </row>
    <row r="301" spans="1:14" ht="242.25" hidden="1" customHeight="1">
      <c r="A301" s="269" t="s">
        <v>279</v>
      </c>
      <c r="B301" s="269"/>
      <c r="C301" s="27">
        <f t="shared" si="36"/>
        <v>3712.41</v>
      </c>
      <c r="D301" s="27">
        <v>3173</v>
      </c>
      <c r="E301" s="36"/>
      <c r="F301" s="27"/>
      <c r="G301" s="29">
        <v>13.35</v>
      </c>
      <c r="H301" s="53"/>
      <c r="I301" s="31">
        <f t="shared" si="37"/>
        <v>0</v>
      </c>
      <c r="J301" s="31">
        <f t="shared" si="38"/>
        <v>0</v>
      </c>
      <c r="K301" s="26">
        <f t="shared" si="39"/>
        <v>0</v>
      </c>
      <c r="N301" s="37"/>
    </row>
    <row r="302" spans="1:14" ht="243" hidden="1" customHeight="1">
      <c r="A302" s="269" t="s">
        <v>280</v>
      </c>
      <c r="B302" s="269"/>
      <c r="C302" s="27">
        <f t="shared" si="36"/>
        <v>32772.870000000003</v>
      </c>
      <c r="D302" s="27">
        <v>28011</v>
      </c>
      <c r="E302" s="36"/>
      <c r="F302" s="27"/>
      <c r="G302" s="29">
        <v>44.36</v>
      </c>
      <c r="H302" s="53"/>
      <c r="I302" s="31">
        <f t="shared" si="37"/>
        <v>0</v>
      </c>
      <c r="J302" s="31">
        <f t="shared" si="38"/>
        <v>0</v>
      </c>
      <c r="K302" s="26">
        <f t="shared" si="39"/>
        <v>0</v>
      </c>
      <c r="N302" s="37"/>
    </row>
    <row r="303" spans="1:14" ht="243" hidden="1" customHeight="1">
      <c r="A303" s="269" t="s">
        <v>281</v>
      </c>
      <c r="B303" s="269"/>
      <c r="C303" s="27">
        <f t="shared" si="36"/>
        <v>6259.5</v>
      </c>
      <c r="D303" s="27">
        <v>5350</v>
      </c>
      <c r="E303" s="126"/>
      <c r="F303" s="27"/>
      <c r="G303" s="29">
        <v>19.88</v>
      </c>
      <c r="H303" s="53"/>
      <c r="I303" s="31">
        <f t="shared" si="37"/>
        <v>0</v>
      </c>
      <c r="J303" s="31">
        <f t="shared" si="38"/>
        <v>0</v>
      </c>
      <c r="K303" s="26">
        <f t="shared" si="39"/>
        <v>0</v>
      </c>
      <c r="N303" s="37"/>
    </row>
    <row r="304" spans="1:14" ht="243" hidden="1" customHeight="1">
      <c r="A304" s="269" t="s">
        <v>282</v>
      </c>
      <c r="B304" s="269"/>
      <c r="C304" s="27">
        <f t="shared" si="36"/>
        <v>4640.22</v>
      </c>
      <c r="D304" s="27">
        <v>3966</v>
      </c>
      <c r="E304" s="126"/>
      <c r="F304" s="27"/>
      <c r="G304" s="29"/>
      <c r="H304" s="53"/>
      <c r="I304" s="31"/>
      <c r="J304" s="31"/>
      <c r="K304" s="26">
        <f t="shared" si="39"/>
        <v>0</v>
      </c>
      <c r="N304" s="37"/>
    </row>
    <row r="305" spans="1:14" ht="243" hidden="1" customHeight="1">
      <c r="A305" s="269" t="s">
        <v>283</v>
      </c>
      <c r="B305" s="269"/>
      <c r="C305" s="27">
        <f t="shared" si="36"/>
        <v>20340.45</v>
      </c>
      <c r="D305" s="27">
        <v>17385</v>
      </c>
      <c r="E305" s="126"/>
      <c r="F305" s="27"/>
      <c r="G305" s="29"/>
      <c r="H305" s="53"/>
      <c r="I305" s="31">
        <f t="shared" ref="I305:I311" si="40">F305*G305</f>
        <v>0</v>
      </c>
      <c r="J305" s="31">
        <f t="shared" ref="J305:J311" si="41">F305*H305</f>
        <v>0</v>
      </c>
      <c r="K305" s="26">
        <f t="shared" si="39"/>
        <v>0</v>
      </c>
      <c r="N305" s="37"/>
    </row>
    <row r="306" spans="1:14" ht="243" hidden="1" customHeight="1">
      <c r="A306" s="269" t="s">
        <v>284</v>
      </c>
      <c r="B306" s="269"/>
      <c r="C306" s="27">
        <f t="shared" si="36"/>
        <v>3508.83</v>
      </c>
      <c r="D306" s="27">
        <v>2999</v>
      </c>
      <c r="E306" s="36"/>
      <c r="F306" s="27"/>
      <c r="G306" s="29">
        <v>9.7100000000000009</v>
      </c>
      <c r="H306" s="53"/>
      <c r="I306" s="31">
        <f t="shared" si="40"/>
        <v>0</v>
      </c>
      <c r="J306" s="31">
        <f t="shared" si="41"/>
        <v>0</v>
      </c>
      <c r="K306" s="26">
        <f t="shared" si="39"/>
        <v>0</v>
      </c>
      <c r="N306" s="37"/>
    </row>
    <row r="307" spans="1:14" ht="243" hidden="1" customHeight="1">
      <c r="A307" s="269" t="s">
        <v>285</v>
      </c>
      <c r="B307" s="269"/>
      <c r="C307" s="27">
        <f t="shared" si="36"/>
        <v>4640.22</v>
      </c>
      <c r="D307" s="27">
        <v>3966</v>
      </c>
      <c r="E307" s="36"/>
      <c r="F307" s="27"/>
      <c r="G307" s="31">
        <v>1.7</v>
      </c>
      <c r="H307" s="53"/>
      <c r="I307" s="31">
        <f t="shared" si="40"/>
        <v>0</v>
      </c>
      <c r="J307" s="31">
        <f t="shared" si="41"/>
        <v>0</v>
      </c>
      <c r="K307" s="26">
        <f t="shared" si="39"/>
        <v>0</v>
      </c>
      <c r="N307" s="37"/>
    </row>
    <row r="308" spans="1:14" ht="243" hidden="1" customHeight="1">
      <c r="A308" s="269" t="s">
        <v>286</v>
      </c>
      <c r="B308" s="269"/>
      <c r="C308" s="27">
        <f t="shared" si="36"/>
        <v>4585.2299999999996</v>
      </c>
      <c r="D308" s="37">
        <v>3919</v>
      </c>
      <c r="E308" s="36"/>
      <c r="F308" s="27"/>
      <c r="G308" s="31">
        <v>1.7</v>
      </c>
      <c r="H308" s="53"/>
      <c r="I308" s="31">
        <f t="shared" si="40"/>
        <v>0</v>
      </c>
      <c r="J308" s="31">
        <f t="shared" si="41"/>
        <v>0</v>
      </c>
      <c r="K308" s="26">
        <f t="shared" si="39"/>
        <v>0</v>
      </c>
      <c r="N308" s="37"/>
    </row>
    <row r="309" spans="1:14" ht="243" hidden="1" customHeight="1">
      <c r="A309" s="269" t="s">
        <v>287</v>
      </c>
      <c r="B309" s="269"/>
      <c r="C309" s="27">
        <f t="shared" si="36"/>
        <v>9280.44</v>
      </c>
      <c r="D309" s="27">
        <v>7932</v>
      </c>
      <c r="E309" s="36"/>
      <c r="F309" s="27"/>
      <c r="G309" s="29">
        <v>29.65</v>
      </c>
      <c r="H309" s="53"/>
      <c r="I309" s="31">
        <f t="shared" si="40"/>
        <v>0</v>
      </c>
      <c r="J309" s="31">
        <f t="shared" si="41"/>
        <v>0</v>
      </c>
      <c r="K309" s="26">
        <f t="shared" si="39"/>
        <v>0</v>
      </c>
      <c r="N309" s="37"/>
    </row>
    <row r="310" spans="1:14" ht="243" hidden="1" customHeight="1">
      <c r="A310" s="269" t="s">
        <v>288</v>
      </c>
      <c r="B310" s="269"/>
      <c r="C310" s="27">
        <f t="shared" si="36"/>
        <v>29144.7</v>
      </c>
      <c r="D310" s="27">
        <v>24910</v>
      </c>
      <c r="E310" s="36"/>
      <c r="F310" s="27"/>
      <c r="G310" s="29">
        <v>34.5</v>
      </c>
      <c r="H310" s="53"/>
      <c r="I310" s="31">
        <f t="shared" si="40"/>
        <v>0</v>
      </c>
      <c r="J310" s="31">
        <f t="shared" si="41"/>
        <v>0</v>
      </c>
      <c r="K310" s="26">
        <f t="shared" si="39"/>
        <v>0</v>
      </c>
      <c r="L310" s="63"/>
      <c r="N310" s="37"/>
    </row>
    <row r="311" spans="1:14" ht="243" hidden="1" customHeight="1">
      <c r="A311" s="269" t="s">
        <v>289</v>
      </c>
      <c r="B311" s="269"/>
      <c r="C311" s="27">
        <f t="shared" si="36"/>
        <v>5383.17</v>
      </c>
      <c r="D311" s="27">
        <v>4601</v>
      </c>
      <c r="E311" s="36"/>
      <c r="F311" s="27"/>
      <c r="G311" s="29"/>
      <c r="H311" s="53"/>
      <c r="I311" s="31">
        <f t="shared" si="40"/>
        <v>0</v>
      </c>
      <c r="J311" s="31">
        <f t="shared" si="41"/>
        <v>0</v>
      </c>
      <c r="K311" s="26">
        <f t="shared" si="39"/>
        <v>0</v>
      </c>
      <c r="N311" s="37"/>
    </row>
    <row r="312" spans="1:14" ht="242.25" hidden="1" customHeight="1">
      <c r="A312" s="269" t="s">
        <v>290</v>
      </c>
      <c r="B312" s="269"/>
      <c r="C312" s="27">
        <f t="shared" si="36"/>
        <v>34712.730000000003</v>
      </c>
      <c r="D312" s="27">
        <v>29669</v>
      </c>
      <c r="E312" s="36"/>
      <c r="F312" s="27"/>
      <c r="G312" s="29"/>
      <c r="H312" s="53"/>
      <c r="I312" s="31"/>
      <c r="J312" s="31"/>
      <c r="K312" s="26">
        <f t="shared" si="39"/>
        <v>0</v>
      </c>
      <c r="N312" s="37"/>
    </row>
    <row r="313" spans="1:14" ht="45" hidden="1" customHeight="1">
      <c r="A313" s="274" t="s">
        <v>291</v>
      </c>
      <c r="B313" s="274"/>
      <c r="C313" s="274"/>
      <c r="D313" s="274"/>
      <c r="E313" s="274"/>
      <c r="F313" s="44"/>
      <c r="G313" s="40"/>
      <c r="H313" s="40"/>
      <c r="I313" s="40"/>
      <c r="J313" s="40"/>
      <c r="K313" s="26"/>
      <c r="N313" s="37"/>
    </row>
    <row r="314" spans="1:14" ht="24" hidden="1" customHeight="1">
      <c r="A314" s="273" t="s">
        <v>47</v>
      </c>
      <c r="B314" s="273"/>
      <c r="C314" s="273"/>
      <c r="D314" s="273"/>
      <c r="E314" s="273"/>
      <c r="F314" s="173"/>
      <c r="G314" s="49"/>
      <c r="H314" s="49"/>
      <c r="I314" s="49"/>
      <c r="J314" s="49"/>
      <c r="K314" s="26"/>
      <c r="N314" s="37"/>
    </row>
    <row r="315" spans="1:14" ht="243" hidden="1" customHeight="1">
      <c r="A315" s="269" t="s">
        <v>292</v>
      </c>
      <c r="B315" s="269"/>
      <c r="C315" s="27">
        <f t="shared" ref="C315:C339" si="42">D315+D315*17%</f>
        <v>20030.400000000001</v>
      </c>
      <c r="D315" s="27">
        <v>17120</v>
      </c>
      <c r="E315" s="36"/>
      <c r="F315" s="27"/>
      <c r="G315" s="29">
        <v>47.67</v>
      </c>
      <c r="H315" s="30">
        <v>0.3</v>
      </c>
      <c r="I315" s="31">
        <f t="shared" ref="I315:I322" si="43">F315*G315</f>
        <v>0</v>
      </c>
      <c r="J315" s="31">
        <f t="shared" ref="J315:J322" si="44">F315*H315</f>
        <v>0</v>
      </c>
      <c r="K315" s="26">
        <f t="shared" si="39"/>
        <v>0</v>
      </c>
      <c r="N315" s="37"/>
    </row>
    <row r="316" spans="1:14" ht="243" hidden="1" customHeight="1">
      <c r="A316" s="269" t="s">
        <v>293</v>
      </c>
      <c r="B316" s="269"/>
      <c r="C316" s="27">
        <f t="shared" si="42"/>
        <v>20031.538058999999</v>
      </c>
      <c r="D316" s="27">
        <v>17120.972699999998</v>
      </c>
      <c r="E316" s="36"/>
      <c r="F316" s="27"/>
      <c r="G316" s="29">
        <v>28.41</v>
      </c>
      <c r="H316" s="30">
        <v>0.8</v>
      </c>
      <c r="I316" s="31">
        <f t="shared" si="43"/>
        <v>0</v>
      </c>
      <c r="J316" s="31">
        <f t="shared" si="44"/>
        <v>0</v>
      </c>
      <c r="K316" s="26">
        <f t="shared" si="39"/>
        <v>0</v>
      </c>
      <c r="N316" s="37"/>
    </row>
    <row r="317" spans="1:14" ht="243" hidden="1" customHeight="1">
      <c r="A317" s="269" t="s">
        <v>294</v>
      </c>
      <c r="B317" s="269"/>
      <c r="C317" s="27">
        <f t="shared" si="42"/>
        <v>18027.36</v>
      </c>
      <c r="D317" s="27">
        <v>15408</v>
      </c>
      <c r="E317" s="36"/>
      <c r="F317" s="27"/>
      <c r="G317" s="29">
        <v>13.79</v>
      </c>
      <c r="H317" s="30">
        <v>0.7</v>
      </c>
      <c r="I317" s="31">
        <f t="shared" si="43"/>
        <v>0</v>
      </c>
      <c r="J317" s="31">
        <f t="shared" si="44"/>
        <v>0</v>
      </c>
      <c r="K317" s="26">
        <f t="shared" si="39"/>
        <v>0</v>
      </c>
      <c r="N317" s="37"/>
    </row>
    <row r="318" spans="1:14" ht="243" hidden="1" customHeight="1">
      <c r="A318" s="61" t="s">
        <v>295</v>
      </c>
      <c r="B318" s="62"/>
      <c r="C318" s="27">
        <f t="shared" si="42"/>
        <v>12018.24</v>
      </c>
      <c r="D318" s="27">
        <v>10272</v>
      </c>
      <c r="E318" s="36"/>
      <c r="F318" s="27"/>
      <c r="G318" s="29">
        <v>16</v>
      </c>
      <c r="H318" s="30">
        <v>0.25</v>
      </c>
      <c r="I318" s="31">
        <f t="shared" si="43"/>
        <v>0</v>
      </c>
      <c r="J318" s="31">
        <f t="shared" si="44"/>
        <v>0</v>
      </c>
      <c r="K318" s="26">
        <f t="shared" si="39"/>
        <v>0</v>
      </c>
      <c r="N318" s="37"/>
    </row>
    <row r="319" spans="1:14" ht="243" hidden="1" customHeight="1">
      <c r="A319" s="61" t="s">
        <v>296</v>
      </c>
      <c r="B319" s="62"/>
      <c r="C319" s="27">
        <f t="shared" si="42"/>
        <v>40019.85</v>
      </c>
      <c r="D319" s="27">
        <v>34205</v>
      </c>
      <c r="E319" s="36"/>
      <c r="F319" s="27"/>
      <c r="G319" s="29">
        <v>54.69</v>
      </c>
      <c r="H319" s="30">
        <v>0.1</v>
      </c>
      <c r="I319" s="31">
        <f t="shared" si="43"/>
        <v>0</v>
      </c>
      <c r="J319" s="31">
        <f t="shared" si="44"/>
        <v>0</v>
      </c>
      <c r="K319" s="26">
        <f t="shared" si="39"/>
        <v>0</v>
      </c>
      <c r="N319" s="37"/>
    </row>
    <row r="320" spans="1:14" ht="241.5" hidden="1" customHeight="1">
      <c r="A320" s="61" t="s">
        <v>297</v>
      </c>
      <c r="B320" s="62"/>
      <c r="C320" s="27">
        <f t="shared" si="42"/>
        <v>46071.09</v>
      </c>
      <c r="D320" s="27">
        <v>39377</v>
      </c>
      <c r="E320" s="36"/>
      <c r="F320" s="27"/>
      <c r="G320" s="29">
        <v>79.599999999999994</v>
      </c>
      <c r="H320" s="30">
        <v>0.5</v>
      </c>
      <c r="I320" s="31">
        <f t="shared" si="43"/>
        <v>0</v>
      </c>
      <c r="J320" s="31">
        <f t="shared" si="44"/>
        <v>0</v>
      </c>
      <c r="K320" s="26">
        <f t="shared" si="39"/>
        <v>0</v>
      </c>
      <c r="N320" s="37"/>
    </row>
    <row r="321" spans="1:14" ht="243" hidden="1" customHeight="1">
      <c r="A321" s="61" t="s">
        <v>298</v>
      </c>
      <c r="B321" s="62"/>
      <c r="C321" s="27">
        <f t="shared" si="42"/>
        <v>69815.070000000007</v>
      </c>
      <c r="D321" s="27">
        <v>59671</v>
      </c>
      <c r="E321" s="36"/>
      <c r="F321" s="27"/>
      <c r="G321" s="34">
        <v>79</v>
      </c>
      <c r="H321" s="35">
        <v>1.19</v>
      </c>
      <c r="I321" s="31">
        <f t="shared" si="43"/>
        <v>0</v>
      </c>
      <c r="J321" s="31">
        <f t="shared" si="44"/>
        <v>0</v>
      </c>
      <c r="K321" s="26">
        <f t="shared" si="39"/>
        <v>0</v>
      </c>
      <c r="N321" s="37"/>
    </row>
    <row r="322" spans="1:14" ht="243" hidden="1" customHeight="1">
      <c r="A322" s="61" t="s">
        <v>299</v>
      </c>
      <c r="B322" s="62"/>
      <c r="C322" s="27">
        <f t="shared" si="42"/>
        <v>44144.1</v>
      </c>
      <c r="D322" s="27">
        <v>37730</v>
      </c>
      <c r="E322" s="36"/>
      <c r="F322" s="27"/>
      <c r="G322" s="34">
        <v>116</v>
      </c>
      <c r="H322" s="35">
        <v>1.23</v>
      </c>
      <c r="I322" s="31">
        <f t="shared" si="43"/>
        <v>0</v>
      </c>
      <c r="J322" s="31">
        <f t="shared" si="44"/>
        <v>0</v>
      </c>
      <c r="K322" s="26">
        <f t="shared" si="39"/>
        <v>0</v>
      </c>
      <c r="N322" s="37"/>
    </row>
    <row r="323" spans="1:14" ht="46.5" hidden="1" customHeight="1">
      <c r="A323" s="258" t="s">
        <v>300</v>
      </c>
      <c r="B323" s="258"/>
      <c r="C323" s="258"/>
      <c r="D323" s="258"/>
      <c r="E323" s="258"/>
      <c r="F323" s="44"/>
      <c r="G323" s="40"/>
      <c r="H323" s="40"/>
      <c r="I323" s="40"/>
      <c r="J323" s="40"/>
      <c r="K323" s="26"/>
      <c r="N323" s="37"/>
    </row>
    <row r="324" spans="1:14" ht="243" hidden="1" customHeight="1">
      <c r="A324" s="269" t="s">
        <v>301</v>
      </c>
      <c r="B324" s="269"/>
      <c r="C324" s="27">
        <f t="shared" si="42"/>
        <v>6652.62</v>
      </c>
      <c r="D324" s="27">
        <v>5686</v>
      </c>
      <c r="E324" s="36"/>
      <c r="F324" s="27"/>
      <c r="G324" s="29">
        <v>20</v>
      </c>
      <c r="H324" s="53">
        <v>0.23</v>
      </c>
      <c r="I324" s="31">
        <f>F324*G324</f>
        <v>0</v>
      </c>
      <c r="J324" s="31">
        <f>F324*H324</f>
        <v>0</v>
      </c>
      <c r="K324" s="26">
        <f t="shared" si="39"/>
        <v>0</v>
      </c>
      <c r="N324" s="37"/>
    </row>
    <row r="325" spans="1:14" ht="243" hidden="1" customHeight="1">
      <c r="A325" s="269" t="s">
        <v>302</v>
      </c>
      <c r="B325" s="269"/>
      <c r="C325" s="27">
        <f t="shared" si="42"/>
        <v>8078.85</v>
      </c>
      <c r="D325" s="27">
        <v>6905</v>
      </c>
      <c r="E325" s="36"/>
      <c r="F325" s="27"/>
      <c r="G325" s="29">
        <v>22.78</v>
      </c>
      <c r="H325" s="53">
        <v>0.27</v>
      </c>
      <c r="I325" s="31">
        <f>F325*G325</f>
        <v>0</v>
      </c>
      <c r="J325" s="31">
        <f>F325*H325</f>
        <v>0</v>
      </c>
      <c r="K325" s="26">
        <f t="shared" si="39"/>
        <v>0</v>
      </c>
    </row>
    <row r="326" spans="1:14" ht="243" hidden="1" customHeight="1">
      <c r="A326" s="61" t="s">
        <v>303</v>
      </c>
      <c r="B326" s="62"/>
      <c r="C326" s="27">
        <f t="shared" si="42"/>
        <v>7151.04</v>
      </c>
      <c r="D326" s="27">
        <v>6112</v>
      </c>
      <c r="E326" s="36"/>
      <c r="F326" s="27"/>
      <c r="G326" s="29"/>
      <c r="H326" s="53"/>
      <c r="I326" s="31"/>
      <c r="J326" s="31"/>
      <c r="K326" s="26">
        <f t="shared" si="39"/>
        <v>0</v>
      </c>
      <c r="N326" s="37"/>
    </row>
    <row r="327" spans="1:14" ht="243" hidden="1" customHeight="1">
      <c r="A327" s="269" t="s">
        <v>304</v>
      </c>
      <c r="B327" s="269"/>
      <c r="C327" s="27">
        <f t="shared" si="42"/>
        <v>5483.79</v>
      </c>
      <c r="D327" s="27">
        <v>4687</v>
      </c>
      <c r="E327" s="36"/>
      <c r="F327" s="27"/>
      <c r="G327" s="29">
        <v>6.7</v>
      </c>
      <c r="H327" s="53"/>
      <c r="I327" s="31">
        <f t="shared" ref="I327:I342" si="45">F327*G327</f>
        <v>0</v>
      </c>
      <c r="J327" s="31">
        <f t="shared" ref="J327:J342" si="46">F327*H327</f>
        <v>0</v>
      </c>
      <c r="K327" s="26">
        <f t="shared" si="39"/>
        <v>0</v>
      </c>
      <c r="N327" s="37"/>
    </row>
    <row r="328" spans="1:14" ht="243" hidden="1" customHeight="1">
      <c r="A328" s="269" t="s">
        <v>305</v>
      </c>
      <c r="B328" s="269"/>
      <c r="C328" s="27">
        <f t="shared" si="42"/>
        <v>10781.55</v>
      </c>
      <c r="D328" s="27">
        <v>9215</v>
      </c>
      <c r="E328" s="36"/>
      <c r="F328" s="27"/>
      <c r="G328" s="29">
        <v>11.87</v>
      </c>
      <c r="H328" s="53"/>
      <c r="I328" s="31">
        <f t="shared" si="45"/>
        <v>0</v>
      </c>
      <c r="J328" s="31">
        <f t="shared" si="46"/>
        <v>0</v>
      </c>
      <c r="K328" s="26">
        <f t="shared" si="39"/>
        <v>0</v>
      </c>
      <c r="N328" s="37"/>
    </row>
    <row r="329" spans="1:14" ht="243" hidden="1" customHeight="1">
      <c r="A329" s="280" t="s">
        <v>987</v>
      </c>
      <c r="B329" s="280"/>
      <c r="C329" s="27">
        <f t="shared" si="42"/>
        <v>1426.23</v>
      </c>
      <c r="D329" s="27">
        <v>1219</v>
      </c>
      <c r="E329" s="36"/>
      <c r="F329" s="27"/>
      <c r="G329" s="29">
        <v>2</v>
      </c>
      <c r="H329" s="53">
        <v>8.9999999999999993E-3</v>
      </c>
      <c r="I329" s="31">
        <f t="shared" si="45"/>
        <v>0</v>
      </c>
      <c r="J329" s="31">
        <f t="shared" si="46"/>
        <v>0</v>
      </c>
      <c r="K329" s="26">
        <f t="shared" si="39"/>
        <v>0</v>
      </c>
    </row>
    <row r="330" spans="1:14" ht="243" hidden="1" customHeight="1">
      <c r="A330" s="61" t="s">
        <v>306</v>
      </c>
      <c r="B330" s="62"/>
      <c r="C330" s="27">
        <f t="shared" si="42"/>
        <v>16454.88</v>
      </c>
      <c r="D330" s="27">
        <v>14064</v>
      </c>
      <c r="E330" s="36"/>
      <c r="F330" s="27"/>
      <c r="G330" s="60"/>
      <c r="H330" s="53"/>
      <c r="I330" s="31">
        <f t="shared" si="45"/>
        <v>0</v>
      </c>
      <c r="J330" s="31">
        <f t="shared" si="46"/>
        <v>0</v>
      </c>
      <c r="K330" s="26">
        <f t="shared" si="39"/>
        <v>0</v>
      </c>
    </row>
    <row r="331" spans="1:14" ht="243" hidden="1" customHeight="1">
      <c r="A331" s="269" t="s">
        <v>307</v>
      </c>
      <c r="B331" s="269"/>
      <c r="C331" s="27">
        <f t="shared" si="42"/>
        <v>90739.35</v>
      </c>
      <c r="D331" s="27">
        <v>77555</v>
      </c>
      <c r="E331" s="36"/>
      <c r="F331" s="27"/>
      <c r="G331" s="60"/>
      <c r="H331" s="53"/>
      <c r="I331" s="31">
        <f t="shared" si="45"/>
        <v>0</v>
      </c>
      <c r="J331" s="31">
        <f t="shared" si="46"/>
        <v>0</v>
      </c>
      <c r="K331" s="26">
        <f t="shared" si="39"/>
        <v>0</v>
      </c>
    </row>
    <row r="332" spans="1:14" ht="243" hidden="1" customHeight="1">
      <c r="A332" s="269" t="s">
        <v>308</v>
      </c>
      <c r="B332" s="269"/>
      <c r="C332" s="27">
        <f t="shared" si="42"/>
        <v>3974.49</v>
      </c>
      <c r="D332" s="27">
        <v>3397</v>
      </c>
      <c r="E332" s="36"/>
      <c r="F332" s="27"/>
      <c r="G332" s="60"/>
      <c r="H332" s="53"/>
      <c r="I332" s="31">
        <f t="shared" si="45"/>
        <v>0</v>
      </c>
      <c r="J332" s="31">
        <f t="shared" si="46"/>
        <v>0</v>
      </c>
      <c r="K332" s="26">
        <f t="shared" si="39"/>
        <v>0</v>
      </c>
    </row>
    <row r="333" spans="1:14" ht="243" hidden="1" customHeight="1">
      <c r="A333" s="269" t="s">
        <v>309</v>
      </c>
      <c r="B333" s="269"/>
      <c r="C333" s="27">
        <f t="shared" si="42"/>
        <v>5139.8100000000004</v>
      </c>
      <c r="D333" s="27">
        <v>4393</v>
      </c>
      <c r="E333" s="36"/>
      <c r="F333" s="27"/>
      <c r="G333" s="60"/>
      <c r="H333" s="53"/>
      <c r="I333" s="31">
        <f t="shared" si="45"/>
        <v>0</v>
      </c>
      <c r="J333" s="31">
        <f t="shared" si="46"/>
        <v>0</v>
      </c>
      <c r="K333" s="26">
        <f t="shared" si="39"/>
        <v>0</v>
      </c>
    </row>
    <row r="334" spans="1:14" ht="243" hidden="1" customHeight="1">
      <c r="A334" s="269" t="s">
        <v>310</v>
      </c>
      <c r="B334" s="269"/>
      <c r="C334" s="27">
        <f t="shared" si="42"/>
        <v>938.34</v>
      </c>
      <c r="D334" s="27">
        <v>802</v>
      </c>
      <c r="E334" s="36"/>
      <c r="F334" s="27"/>
      <c r="G334" s="29">
        <v>0.3</v>
      </c>
      <c r="H334" s="53">
        <v>1E-3</v>
      </c>
      <c r="I334" s="31">
        <f t="shared" si="45"/>
        <v>0</v>
      </c>
      <c r="J334" s="31">
        <f t="shared" si="46"/>
        <v>0</v>
      </c>
      <c r="K334" s="26">
        <f t="shared" si="39"/>
        <v>0</v>
      </c>
    </row>
    <row r="335" spans="1:14" ht="243" hidden="1" customHeight="1">
      <c r="A335" s="269" t="s">
        <v>311</v>
      </c>
      <c r="B335" s="269"/>
      <c r="C335" s="27">
        <f t="shared" si="42"/>
        <v>4479.93</v>
      </c>
      <c r="D335" s="27">
        <v>3829</v>
      </c>
      <c r="E335" s="36"/>
      <c r="F335" s="27"/>
      <c r="G335" s="29">
        <v>2</v>
      </c>
      <c r="H335" s="53">
        <v>8.9999999999999993E-3</v>
      </c>
      <c r="I335" s="31">
        <f t="shared" si="45"/>
        <v>0</v>
      </c>
      <c r="J335" s="31">
        <f t="shared" si="46"/>
        <v>0</v>
      </c>
      <c r="K335" s="26">
        <f t="shared" si="39"/>
        <v>0</v>
      </c>
    </row>
    <row r="336" spans="1:14" ht="243" hidden="1" customHeight="1">
      <c r="A336" s="269" t="s">
        <v>312</v>
      </c>
      <c r="B336" s="269"/>
      <c r="C336" s="27">
        <f t="shared" si="42"/>
        <v>9503.91</v>
      </c>
      <c r="D336" s="27">
        <v>8123</v>
      </c>
      <c r="E336" s="36"/>
      <c r="F336" s="27"/>
      <c r="G336" s="29">
        <v>12</v>
      </c>
      <c r="H336" s="53">
        <v>0.13</v>
      </c>
      <c r="I336" s="31">
        <f t="shared" si="45"/>
        <v>0</v>
      </c>
      <c r="J336" s="31">
        <f t="shared" si="46"/>
        <v>0</v>
      </c>
      <c r="K336" s="26">
        <f t="shared" si="39"/>
        <v>0</v>
      </c>
    </row>
    <row r="337" spans="1:14" ht="243" hidden="1" customHeight="1">
      <c r="A337" s="269" t="s">
        <v>313</v>
      </c>
      <c r="B337" s="269"/>
      <c r="C337" s="27">
        <f t="shared" si="42"/>
        <v>5226.3900000000003</v>
      </c>
      <c r="D337" s="27">
        <v>4467</v>
      </c>
      <c r="E337" s="36"/>
      <c r="F337" s="27"/>
      <c r="G337" s="29">
        <v>7</v>
      </c>
      <c r="H337" s="53">
        <v>0.2</v>
      </c>
      <c r="I337" s="31">
        <f t="shared" si="45"/>
        <v>0</v>
      </c>
      <c r="J337" s="31">
        <f t="shared" si="46"/>
        <v>0</v>
      </c>
      <c r="K337" s="26">
        <f t="shared" si="39"/>
        <v>0</v>
      </c>
    </row>
    <row r="338" spans="1:14" ht="243" hidden="1" customHeight="1">
      <c r="A338" s="269" t="s">
        <v>314</v>
      </c>
      <c r="B338" s="269"/>
      <c r="C338" s="27">
        <f t="shared" si="42"/>
        <v>6652.62</v>
      </c>
      <c r="D338" s="27">
        <v>5686</v>
      </c>
      <c r="E338" s="36"/>
      <c r="F338" s="27"/>
      <c r="G338" s="29">
        <v>8</v>
      </c>
      <c r="H338" s="53">
        <v>0.3</v>
      </c>
      <c r="I338" s="31">
        <f t="shared" si="45"/>
        <v>0</v>
      </c>
      <c r="J338" s="31">
        <f t="shared" si="46"/>
        <v>0</v>
      </c>
      <c r="K338" s="26">
        <f t="shared" si="39"/>
        <v>0</v>
      </c>
    </row>
    <row r="339" spans="1:14" ht="243" hidden="1" customHeight="1">
      <c r="A339" s="269" t="s">
        <v>315</v>
      </c>
      <c r="B339" s="269"/>
      <c r="C339" s="27">
        <f t="shared" si="42"/>
        <v>7920.9</v>
      </c>
      <c r="D339" s="27">
        <v>6770</v>
      </c>
      <c r="E339" s="36"/>
      <c r="F339" s="27"/>
      <c r="G339" s="29">
        <v>10</v>
      </c>
      <c r="H339" s="53">
        <v>0.4</v>
      </c>
      <c r="I339" s="31">
        <f t="shared" si="45"/>
        <v>0</v>
      </c>
      <c r="J339" s="31">
        <f t="shared" si="46"/>
        <v>0</v>
      </c>
      <c r="K339" s="26">
        <f t="shared" si="39"/>
        <v>0</v>
      </c>
    </row>
    <row r="340" spans="1:14" ht="243" hidden="1" customHeight="1">
      <c r="A340" s="269" t="s">
        <v>316</v>
      </c>
      <c r="B340" s="269"/>
      <c r="C340" s="27">
        <v>8073</v>
      </c>
      <c r="D340" s="27">
        <v>8476</v>
      </c>
      <c r="E340" s="36"/>
      <c r="F340" s="27"/>
      <c r="G340" s="29">
        <v>5.5</v>
      </c>
      <c r="H340" s="53"/>
      <c r="I340" s="31">
        <f t="shared" si="45"/>
        <v>0</v>
      </c>
      <c r="J340" s="31">
        <f t="shared" si="46"/>
        <v>0</v>
      </c>
      <c r="K340" s="26">
        <f t="shared" si="39"/>
        <v>0</v>
      </c>
    </row>
    <row r="341" spans="1:14" ht="243" hidden="1" customHeight="1">
      <c r="A341" s="269" t="s">
        <v>317</v>
      </c>
      <c r="B341" s="269"/>
      <c r="C341" s="27">
        <v>7839</v>
      </c>
      <c r="D341" s="27">
        <v>7035</v>
      </c>
      <c r="E341" s="36"/>
      <c r="F341" s="27"/>
      <c r="G341" s="29"/>
      <c r="H341" s="53"/>
      <c r="I341" s="31">
        <f t="shared" si="45"/>
        <v>0</v>
      </c>
      <c r="J341" s="31">
        <f t="shared" si="46"/>
        <v>0</v>
      </c>
      <c r="K341" s="26">
        <f t="shared" si="39"/>
        <v>0</v>
      </c>
    </row>
    <row r="342" spans="1:14" ht="243" hidden="1" customHeight="1">
      <c r="A342" s="269" t="s">
        <v>318</v>
      </c>
      <c r="B342" s="269"/>
      <c r="C342" s="27">
        <v>1404</v>
      </c>
      <c r="D342" s="27">
        <v>1260</v>
      </c>
      <c r="E342" s="36"/>
      <c r="F342" s="27"/>
      <c r="G342" s="29"/>
      <c r="H342" s="53"/>
      <c r="I342" s="31">
        <f t="shared" si="45"/>
        <v>0</v>
      </c>
      <c r="J342" s="31">
        <f t="shared" si="46"/>
        <v>0</v>
      </c>
      <c r="K342" s="26">
        <f t="shared" si="39"/>
        <v>0</v>
      </c>
    </row>
    <row r="343" spans="1:14" ht="45" hidden="1" customHeight="1">
      <c r="A343" s="258" t="s">
        <v>319</v>
      </c>
      <c r="B343" s="258"/>
      <c r="C343" s="258"/>
      <c r="D343" s="258"/>
      <c r="E343" s="258"/>
      <c r="F343" s="44"/>
      <c r="G343" s="40"/>
      <c r="H343" s="40"/>
      <c r="I343" s="40"/>
      <c r="J343" s="40"/>
      <c r="K343" s="26"/>
    </row>
    <row r="344" spans="1:14" ht="243" hidden="1" customHeight="1">
      <c r="A344" s="269" t="s">
        <v>321</v>
      </c>
      <c r="B344" s="269"/>
      <c r="C344" s="27">
        <f t="shared" ref="C344:C359" si="47">D344+D344*17%</f>
        <v>23170.68</v>
      </c>
      <c r="D344" s="27">
        <v>19804</v>
      </c>
      <c r="E344" s="36"/>
      <c r="F344" s="27"/>
      <c r="G344" s="29">
        <v>22.78</v>
      </c>
      <c r="H344" s="53"/>
      <c r="I344" s="31">
        <f t="shared" ref="I344:I348" si="48">F344*G344</f>
        <v>0</v>
      </c>
      <c r="J344" s="31">
        <f t="shared" ref="J344:J348" si="49">F344*H344</f>
        <v>0</v>
      </c>
      <c r="K344" s="26">
        <f t="shared" si="39"/>
        <v>0</v>
      </c>
      <c r="N344" s="37"/>
    </row>
    <row r="345" spans="1:14" ht="243" hidden="1" customHeight="1">
      <c r="A345" s="269" t="s">
        <v>322</v>
      </c>
      <c r="B345" s="269"/>
      <c r="C345" s="27">
        <f t="shared" si="47"/>
        <v>41783.040000000001</v>
      </c>
      <c r="D345" s="27">
        <v>35712</v>
      </c>
      <c r="E345" s="36"/>
      <c r="F345" s="27"/>
      <c r="G345" s="29">
        <v>61.12</v>
      </c>
      <c r="H345" s="53"/>
      <c r="I345" s="31">
        <f t="shared" si="48"/>
        <v>0</v>
      </c>
      <c r="J345" s="31">
        <f t="shared" si="49"/>
        <v>0</v>
      </c>
      <c r="K345" s="26">
        <f t="shared" si="39"/>
        <v>0</v>
      </c>
      <c r="N345" s="37"/>
    </row>
    <row r="346" spans="1:14" ht="243" hidden="1" customHeight="1">
      <c r="A346" s="269" t="s">
        <v>323</v>
      </c>
      <c r="B346" s="269"/>
      <c r="C346" s="27">
        <f t="shared" si="47"/>
        <v>29010.15</v>
      </c>
      <c r="D346" s="27">
        <v>24795</v>
      </c>
      <c r="E346" s="36"/>
      <c r="F346" s="27"/>
      <c r="G346" s="29">
        <v>30.77</v>
      </c>
      <c r="H346" s="53"/>
      <c r="I346" s="31">
        <f t="shared" si="48"/>
        <v>0</v>
      </c>
      <c r="J346" s="31">
        <f t="shared" si="49"/>
        <v>0</v>
      </c>
      <c r="K346" s="26">
        <f t="shared" si="39"/>
        <v>0</v>
      </c>
      <c r="N346" s="37"/>
    </row>
    <row r="347" spans="1:14" ht="243" hidden="1" customHeight="1">
      <c r="A347" s="269" t="s">
        <v>324</v>
      </c>
      <c r="B347" s="269"/>
      <c r="C347" s="27">
        <f t="shared" si="47"/>
        <v>484.38</v>
      </c>
      <c r="D347" s="27">
        <v>414</v>
      </c>
      <c r="E347" s="36"/>
      <c r="F347" s="27"/>
      <c r="G347" s="29">
        <v>0.2</v>
      </c>
      <c r="H347" s="53">
        <v>0.01</v>
      </c>
      <c r="I347" s="31">
        <f t="shared" si="48"/>
        <v>0</v>
      </c>
      <c r="J347" s="31">
        <f t="shared" si="49"/>
        <v>0</v>
      </c>
      <c r="K347" s="26">
        <f t="shared" si="39"/>
        <v>0</v>
      </c>
    </row>
    <row r="348" spans="1:14" ht="243" hidden="1" customHeight="1">
      <c r="A348" s="269" t="s">
        <v>325</v>
      </c>
      <c r="B348" s="269"/>
      <c r="C348" s="27">
        <f t="shared" si="47"/>
        <v>538.20000000000005</v>
      </c>
      <c r="D348" s="27">
        <v>460</v>
      </c>
      <c r="E348" s="36"/>
      <c r="F348" s="27"/>
      <c r="G348" s="29">
        <v>0.1</v>
      </c>
      <c r="H348" s="53">
        <v>0.01</v>
      </c>
      <c r="I348" s="31">
        <f t="shared" si="48"/>
        <v>0</v>
      </c>
      <c r="J348" s="31">
        <f t="shared" si="49"/>
        <v>0</v>
      </c>
      <c r="K348" s="26">
        <f t="shared" si="39"/>
        <v>0</v>
      </c>
    </row>
    <row r="349" spans="1:14" ht="243" hidden="1" customHeight="1">
      <c r="A349" s="269" t="s">
        <v>326</v>
      </c>
      <c r="B349" s="269"/>
      <c r="C349" s="27">
        <f t="shared" si="47"/>
        <v>51312.69</v>
      </c>
      <c r="D349" s="37">
        <v>43857</v>
      </c>
      <c r="E349" s="36"/>
      <c r="F349" s="27"/>
      <c r="G349" s="29"/>
      <c r="H349" s="53"/>
      <c r="I349" s="31"/>
      <c r="J349" s="31"/>
      <c r="K349" s="26">
        <f t="shared" si="39"/>
        <v>0</v>
      </c>
    </row>
    <row r="350" spans="1:14" ht="45" hidden="1" customHeight="1">
      <c r="A350" s="258" t="s">
        <v>327</v>
      </c>
      <c r="B350" s="258"/>
      <c r="C350" s="258"/>
      <c r="D350" s="258"/>
      <c r="E350" s="258"/>
      <c r="F350" s="44"/>
      <c r="G350" s="40"/>
      <c r="H350" s="40"/>
      <c r="I350" s="40"/>
      <c r="J350" s="40"/>
      <c r="K350" s="26"/>
      <c r="N350" s="37"/>
    </row>
    <row r="351" spans="1:14" ht="225" hidden="1" customHeight="1">
      <c r="A351" s="269" t="s">
        <v>328</v>
      </c>
      <c r="B351" s="269"/>
      <c r="C351" s="27">
        <f t="shared" si="47"/>
        <v>3811.86</v>
      </c>
      <c r="D351" s="27">
        <v>3258</v>
      </c>
      <c r="E351" s="36"/>
      <c r="F351" s="27"/>
      <c r="G351" s="29">
        <v>3.25</v>
      </c>
      <c r="H351" s="53">
        <v>0.01</v>
      </c>
      <c r="I351" s="31">
        <f t="shared" ref="I351:I359" si="50">F351*G351</f>
        <v>0</v>
      </c>
      <c r="J351" s="31">
        <f t="shared" ref="J351:J359" si="51">F351*H351</f>
        <v>0</v>
      </c>
      <c r="K351" s="26">
        <f t="shared" si="39"/>
        <v>0</v>
      </c>
      <c r="N351" s="37"/>
    </row>
    <row r="352" spans="1:14" ht="225" hidden="1" customHeight="1">
      <c r="A352" s="269" t="s">
        <v>329</v>
      </c>
      <c r="B352" s="269"/>
      <c r="C352" s="27">
        <f t="shared" si="47"/>
        <v>4090.32</v>
      </c>
      <c r="D352" s="27">
        <v>3496</v>
      </c>
      <c r="E352" s="36"/>
      <c r="F352" s="27"/>
      <c r="G352" s="29">
        <v>4.72</v>
      </c>
      <c r="H352" s="53">
        <v>0.01</v>
      </c>
      <c r="I352" s="31">
        <f t="shared" si="50"/>
        <v>0</v>
      </c>
      <c r="J352" s="31">
        <f t="shared" si="51"/>
        <v>0</v>
      </c>
      <c r="K352" s="26">
        <f t="shared" si="39"/>
        <v>0</v>
      </c>
      <c r="N352" s="37"/>
    </row>
    <row r="353" spans="1:14" ht="225" hidden="1" customHeight="1">
      <c r="A353" s="269" t="s">
        <v>330</v>
      </c>
      <c r="B353" s="269"/>
      <c r="C353" s="27">
        <f t="shared" si="47"/>
        <v>2695.68</v>
      </c>
      <c r="D353" s="27">
        <v>2304</v>
      </c>
      <c r="E353" s="36"/>
      <c r="F353" s="27"/>
      <c r="G353" s="29">
        <v>3.29</v>
      </c>
      <c r="H353" s="53">
        <v>0.01</v>
      </c>
      <c r="I353" s="31">
        <f t="shared" si="50"/>
        <v>0</v>
      </c>
      <c r="J353" s="31">
        <f t="shared" si="51"/>
        <v>0</v>
      </c>
      <c r="K353" s="26">
        <f t="shared" si="39"/>
        <v>0</v>
      </c>
      <c r="N353" s="37"/>
    </row>
    <row r="354" spans="1:14" ht="225" hidden="1" customHeight="1">
      <c r="A354" s="269" t="s">
        <v>331</v>
      </c>
      <c r="B354" s="269"/>
      <c r="C354" s="27">
        <f t="shared" si="47"/>
        <v>8429.85</v>
      </c>
      <c r="D354" s="27">
        <v>7205</v>
      </c>
      <c r="E354" s="36"/>
      <c r="F354" s="27"/>
      <c r="G354" s="29">
        <v>5.94</v>
      </c>
      <c r="H354" s="53">
        <v>0.02</v>
      </c>
      <c r="I354" s="31">
        <f t="shared" si="50"/>
        <v>0</v>
      </c>
      <c r="J354" s="31">
        <f t="shared" si="51"/>
        <v>0</v>
      </c>
      <c r="K354" s="26">
        <f t="shared" si="39"/>
        <v>0</v>
      </c>
      <c r="N354" s="37"/>
    </row>
    <row r="355" spans="1:14" ht="225" hidden="1" customHeight="1">
      <c r="A355" s="269" t="s">
        <v>332</v>
      </c>
      <c r="B355" s="269"/>
      <c r="C355" s="27">
        <f t="shared" si="47"/>
        <v>12063.87</v>
      </c>
      <c r="D355" s="27">
        <v>10311</v>
      </c>
      <c r="E355" s="36"/>
      <c r="F355" s="27"/>
      <c r="G355" s="29">
        <v>10.09</v>
      </c>
      <c r="H355" s="53">
        <v>0.1</v>
      </c>
      <c r="I355" s="31">
        <f t="shared" si="50"/>
        <v>0</v>
      </c>
      <c r="J355" s="31">
        <f t="shared" si="51"/>
        <v>0</v>
      </c>
      <c r="K355" s="26">
        <f t="shared" si="39"/>
        <v>0</v>
      </c>
      <c r="N355" s="37"/>
    </row>
    <row r="356" spans="1:14" ht="225" hidden="1" customHeight="1">
      <c r="A356" s="269" t="s">
        <v>333</v>
      </c>
      <c r="B356" s="269"/>
      <c r="C356" s="27">
        <f t="shared" si="47"/>
        <v>5764.59</v>
      </c>
      <c r="D356" s="27">
        <v>4927</v>
      </c>
      <c r="E356" s="36"/>
      <c r="F356" s="27"/>
      <c r="G356" s="29">
        <v>11.43</v>
      </c>
      <c r="H356" s="53">
        <v>0.04</v>
      </c>
      <c r="I356" s="31">
        <f t="shared" si="50"/>
        <v>0</v>
      </c>
      <c r="J356" s="31">
        <f t="shared" si="51"/>
        <v>0</v>
      </c>
      <c r="K356" s="26">
        <f t="shared" si="39"/>
        <v>0</v>
      </c>
      <c r="N356" s="37"/>
    </row>
    <row r="357" spans="1:14" ht="225" hidden="1" customHeight="1">
      <c r="A357" s="269" t="s">
        <v>334</v>
      </c>
      <c r="B357" s="269"/>
      <c r="C357" s="27">
        <f t="shared" si="47"/>
        <v>9650.16</v>
      </c>
      <c r="D357" s="27">
        <v>8248</v>
      </c>
      <c r="E357" s="36"/>
      <c r="F357" s="27"/>
      <c r="G357" s="29">
        <v>16.059999999999999</v>
      </c>
      <c r="H357" s="53">
        <v>0.2</v>
      </c>
      <c r="I357" s="31">
        <f t="shared" si="50"/>
        <v>0</v>
      </c>
      <c r="J357" s="31">
        <f t="shared" si="51"/>
        <v>0</v>
      </c>
      <c r="K357" s="26">
        <f t="shared" si="39"/>
        <v>0</v>
      </c>
      <c r="N357" s="37"/>
    </row>
    <row r="358" spans="1:14" ht="225" hidden="1" customHeight="1">
      <c r="A358" s="269" t="s">
        <v>335</v>
      </c>
      <c r="B358" s="269"/>
      <c r="C358" s="27">
        <f t="shared" si="47"/>
        <v>16149.51</v>
      </c>
      <c r="D358" s="27">
        <v>13803</v>
      </c>
      <c r="E358" s="36"/>
      <c r="F358" s="27"/>
      <c r="G358" s="29">
        <v>27.74</v>
      </c>
      <c r="H358" s="53"/>
      <c r="I358" s="31">
        <f t="shared" si="50"/>
        <v>0</v>
      </c>
      <c r="J358" s="31">
        <f t="shared" si="51"/>
        <v>0</v>
      </c>
      <c r="K358" s="26">
        <f t="shared" si="39"/>
        <v>0</v>
      </c>
      <c r="N358" s="37"/>
    </row>
    <row r="359" spans="1:14" ht="225" hidden="1" customHeight="1">
      <c r="A359" s="269" t="s">
        <v>336</v>
      </c>
      <c r="B359" s="269"/>
      <c r="C359" s="27">
        <f t="shared" si="47"/>
        <v>74066.850000000006</v>
      </c>
      <c r="D359" s="27">
        <v>63305</v>
      </c>
      <c r="E359" s="36"/>
      <c r="F359" s="27"/>
      <c r="G359" s="29">
        <v>137.62</v>
      </c>
      <c r="H359" s="53"/>
      <c r="I359" s="31">
        <f t="shared" si="50"/>
        <v>0</v>
      </c>
      <c r="J359" s="31">
        <f t="shared" si="51"/>
        <v>0</v>
      </c>
      <c r="K359" s="26">
        <f t="shared" si="39"/>
        <v>0</v>
      </c>
      <c r="N359" s="37"/>
    </row>
    <row r="360" spans="1:14" ht="44.25" hidden="1" customHeight="1">
      <c r="A360" s="274" t="s">
        <v>337</v>
      </c>
      <c r="B360" s="274"/>
      <c r="C360" s="274"/>
      <c r="D360" s="274"/>
      <c r="E360" s="274"/>
      <c r="F360" s="44"/>
      <c r="G360" s="40"/>
      <c r="H360" s="40"/>
      <c r="I360" s="40"/>
      <c r="J360" s="40"/>
      <c r="K360" s="26"/>
    </row>
    <row r="361" spans="1:14" ht="24" hidden="1" customHeight="1">
      <c r="A361" s="273" t="s">
        <v>47</v>
      </c>
      <c r="B361" s="273"/>
      <c r="C361" s="273"/>
      <c r="D361" s="273"/>
      <c r="E361" s="273"/>
      <c r="F361" s="173"/>
      <c r="G361" s="49"/>
      <c r="H361" s="49"/>
      <c r="I361" s="49"/>
      <c r="J361" s="49"/>
      <c r="K361" s="26"/>
    </row>
    <row r="362" spans="1:14" ht="225" hidden="1" customHeight="1">
      <c r="A362" s="269" t="s">
        <v>338</v>
      </c>
      <c r="B362" s="269"/>
      <c r="C362" s="27">
        <f t="shared" ref="C362:C371" si="52">D362+D362*17%</f>
        <v>3591.9</v>
      </c>
      <c r="D362" s="27">
        <v>3070</v>
      </c>
      <c r="E362" s="36"/>
      <c r="F362" s="27"/>
      <c r="G362" s="29">
        <v>3.5</v>
      </c>
      <c r="H362" s="53">
        <v>0.13</v>
      </c>
      <c r="I362" s="31">
        <f t="shared" ref="I362:I371" si="53">F362*G362</f>
        <v>0</v>
      </c>
      <c r="J362" s="31">
        <f t="shared" ref="J362:J371" si="54">F362*H362</f>
        <v>0</v>
      </c>
      <c r="K362" s="26">
        <f t="shared" ref="K362:K425" si="55">C362*F362</f>
        <v>0</v>
      </c>
    </row>
    <row r="363" spans="1:14" ht="225" hidden="1" customHeight="1">
      <c r="A363" s="269" t="s">
        <v>339</v>
      </c>
      <c r="B363" s="269"/>
      <c r="C363" s="27">
        <f t="shared" si="52"/>
        <v>3770.91</v>
      </c>
      <c r="D363" s="27">
        <v>3223</v>
      </c>
      <c r="E363" s="36"/>
      <c r="F363" s="27"/>
      <c r="G363" s="29">
        <v>4.5</v>
      </c>
      <c r="H363" s="53">
        <v>0.13</v>
      </c>
      <c r="I363" s="31">
        <f t="shared" si="53"/>
        <v>0</v>
      </c>
      <c r="J363" s="31">
        <f t="shared" si="54"/>
        <v>0</v>
      </c>
      <c r="K363" s="26">
        <f t="shared" si="55"/>
        <v>0</v>
      </c>
    </row>
    <row r="364" spans="1:14" ht="224.25" hidden="1" customHeight="1">
      <c r="A364" s="269" t="s">
        <v>340</v>
      </c>
      <c r="B364" s="269"/>
      <c r="C364" s="27">
        <f t="shared" si="52"/>
        <v>3949.92</v>
      </c>
      <c r="D364" s="27">
        <v>3376</v>
      </c>
      <c r="E364" s="36"/>
      <c r="F364" s="27"/>
      <c r="G364" s="29">
        <v>6</v>
      </c>
      <c r="H364" s="53">
        <v>0.13</v>
      </c>
      <c r="I364" s="31">
        <f t="shared" si="53"/>
        <v>0</v>
      </c>
      <c r="J364" s="31">
        <f t="shared" si="54"/>
        <v>0</v>
      </c>
      <c r="K364" s="26">
        <f t="shared" si="55"/>
        <v>0</v>
      </c>
    </row>
    <row r="365" spans="1:14" ht="224.25" hidden="1" customHeight="1">
      <c r="A365" s="269" t="s">
        <v>341</v>
      </c>
      <c r="B365" s="269"/>
      <c r="C365" s="27">
        <f t="shared" si="52"/>
        <v>4131.2700000000004</v>
      </c>
      <c r="D365" s="27">
        <v>3531</v>
      </c>
      <c r="E365" s="36"/>
      <c r="F365" s="27"/>
      <c r="G365" s="29">
        <v>7</v>
      </c>
      <c r="H365" s="53">
        <v>0.13</v>
      </c>
      <c r="I365" s="31">
        <f t="shared" si="53"/>
        <v>0</v>
      </c>
      <c r="J365" s="31">
        <f t="shared" si="54"/>
        <v>0</v>
      </c>
      <c r="K365" s="26">
        <f t="shared" si="55"/>
        <v>0</v>
      </c>
    </row>
    <row r="366" spans="1:14" ht="224.25" hidden="1" customHeight="1">
      <c r="A366" s="269" t="s">
        <v>342</v>
      </c>
      <c r="B366" s="269"/>
      <c r="C366" s="27">
        <f t="shared" si="52"/>
        <v>4310.28</v>
      </c>
      <c r="D366" s="27">
        <v>3684</v>
      </c>
      <c r="E366" s="36"/>
      <c r="F366" s="27"/>
      <c r="G366" s="29">
        <v>7.5</v>
      </c>
      <c r="H366" s="53">
        <v>0.13</v>
      </c>
      <c r="I366" s="31">
        <f t="shared" si="53"/>
        <v>0</v>
      </c>
      <c r="J366" s="31">
        <f t="shared" si="54"/>
        <v>0</v>
      </c>
      <c r="K366" s="26">
        <f t="shared" si="55"/>
        <v>0</v>
      </c>
    </row>
    <row r="367" spans="1:14" ht="225" hidden="1" customHeight="1">
      <c r="A367" s="269" t="s">
        <v>343</v>
      </c>
      <c r="B367" s="269"/>
      <c r="C367" s="27">
        <f t="shared" si="52"/>
        <v>4489.29</v>
      </c>
      <c r="D367" s="27">
        <v>3837</v>
      </c>
      <c r="E367" s="36"/>
      <c r="F367" s="27"/>
      <c r="G367" s="29">
        <v>9</v>
      </c>
      <c r="H367" s="53">
        <v>0.13</v>
      </c>
      <c r="I367" s="31">
        <f t="shared" si="53"/>
        <v>0</v>
      </c>
      <c r="J367" s="31">
        <f t="shared" si="54"/>
        <v>0</v>
      </c>
      <c r="K367" s="26">
        <f t="shared" si="55"/>
        <v>0</v>
      </c>
    </row>
    <row r="368" spans="1:14" ht="225" hidden="1" customHeight="1">
      <c r="A368" s="269" t="s">
        <v>344</v>
      </c>
      <c r="B368" s="269"/>
      <c r="C368" s="27">
        <f t="shared" si="52"/>
        <v>4669.47</v>
      </c>
      <c r="D368" s="27">
        <v>3991</v>
      </c>
      <c r="E368" s="36"/>
      <c r="F368" s="27"/>
      <c r="G368" s="29">
        <v>9.5</v>
      </c>
      <c r="H368" s="53">
        <v>0.13</v>
      </c>
      <c r="I368" s="31">
        <f t="shared" si="53"/>
        <v>0</v>
      </c>
      <c r="J368" s="31">
        <f t="shared" si="54"/>
        <v>0</v>
      </c>
      <c r="K368" s="26">
        <f t="shared" si="55"/>
        <v>0</v>
      </c>
    </row>
    <row r="369" spans="1:14" ht="225" hidden="1" customHeight="1">
      <c r="A369" s="269" t="s">
        <v>345</v>
      </c>
      <c r="B369" s="269"/>
      <c r="C369" s="27">
        <f t="shared" si="52"/>
        <v>4849.6499999999996</v>
      </c>
      <c r="D369" s="27">
        <v>4145</v>
      </c>
      <c r="E369" s="36"/>
      <c r="F369" s="27"/>
      <c r="G369" s="29">
        <v>11</v>
      </c>
      <c r="H369" s="53">
        <v>0.13</v>
      </c>
      <c r="I369" s="31">
        <f t="shared" si="53"/>
        <v>0</v>
      </c>
      <c r="J369" s="31">
        <f t="shared" si="54"/>
        <v>0</v>
      </c>
      <c r="K369" s="26">
        <f t="shared" si="55"/>
        <v>0</v>
      </c>
    </row>
    <row r="370" spans="1:14" ht="225" hidden="1" customHeight="1">
      <c r="A370" s="269" t="s">
        <v>346</v>
      </c>
      <c r="B370" s="269"/>
      <c r="C370" s="27">
        <f t="shared" si="52"/>
        <v>5028.66</v>
      </c>
      <c r="D370" s="27">
        <v>4298</v>
      </c>
      <c r="E370" s="36"/>
      <c r="F370" s="27"/>
      <c r="G370" s="29">
        <v>11.5</v>
      </c>
      <c r="H370" s="53">
        <v>0.13</v>
      </c>
      <c r="I370" s="31">
        <f t="shared" si="53"/>
        <v>0</v>
      </c>
      <c r="J370" s="31">
        <f t="shared" si="54"/>
        <v>0</v>
      </c>
      <c r="K370" s="26">
        <f t="shared" si="55"/>
        <v>0</v>
      </c>
    </row>
    <row r="371" spans="1:14" ht="225" hidden="1" customHeight="1">
      <c r="A371" s="269" t="s">
        <v>347</v>
      </c>
      <c r="B371" s="269"/>
      <c r="C371" s="27">
        <f t="shared" si="52"/>
        <v>5208.84</v>
      </c>
      <c r="D371" s="27">
        <v>4452</v>
      </c>
      <c r="E371" s="36"/>
      <c r="F371" s="27"/>
      <c r="G371" s="29">
        <v>13</v>
      </c>
      <c r="H371" s="53">
        <v>0.13</v>
      </c>
      <c r="I371" s="31">
        <f t="shared" si="53"/>
        <v>0</v>
      </c>
      <c r="J371" s="31">
        <f t="shared" si="54"/>
        <v>0</v>
      </c>
      <c r="K371" s="26">
        <f t="shared" si="55"/>
        <v>0</v>
      </c>
    </row>
    <row r="372" spans="1:14" ht="45" hidden="1" customHeight="1">
      <c r="A372" s="274" t="s">
        <v>348</v>
      </c>
      <c r="B372" s="274"/>
      <c r="C372" s="274"/>
      <c r="D372" s="274"/>
      <c r="E372" s="274"/>
      <c r="F372" s="54"/>
      <c r="G372" s="40"/>
      <c r="H372" s="40"/>
      <c r="I372" s="40"/>
      <c r="J372" s="40"/>
      <c r="K372" s="26"/>
    </row>
    <row r="373" spans="1:14" ht="22.5" hidden="1" customHeight="1">
      <c r="A373" s="345" t="s">
        <v>47</v>
      </c>
      <c r="B373" s="345"/>
      <c r="C373" s="345"/>
      <c r="D373" s="345"/>
      <c r="E373" s="345"/>
      <c r="F373" s="64"/>
      <c r="G373" s="49"/>
      <c r="H373" s="49"/>
      <c r="I373" s="49"/>
      <c r="J373" s="49"/>
      <c r="K373" s="26"/>
    </row>
    <row r="374" spans="1:14" ht="225" hidden="1" customHeight="1">
      <c r="A374" s="269" t="s">
        <v>349</v>
      </c>
      <c r="B374" s="269"/>
      <c r="C374" s="27">
        <f t="shared" ref="C374:C376" si="56">D374+D374*17%</f>
        <v>3949.92</v>
      </c>
      <c r="D374" s="27">
        <v>3376</v>
      </c>
      <c r="E374" s="36"/>
      <c r="F374" s="27"/>
      <c r="G374" s="29">
        <v>3</v>
      </c>
      <c r="H374" s="53">
        <v>0.05</v>
      </c>
      <c r="I374" s="31">
        <f>F374*G374</f>
        <v>0</v>
      </c>
      <c r="J374" s="31">
        <f>F374*H374</f>
        <v>0</v>
      </c>
      <c r="K374" s="26">
        <f t="shared" si="55"/>
        <v>0</v>
      </c>
    </row>
    <row r="375" spans="1:14" ht="225" hidden="1" customHeight="1">
      <c r="A375" s="269" t="s">
        <v>350</v>
      </c>
      <c r="B375" s="269"/>
      <c r="C375" s="27">
        <f t="shared" si="56"/>
        <v>5056.74</v>
      </c>
      <c r="D375" s="27">
        <v>4322</v>
      </c>
      <c r="E375" s="36"/>
      <c r="F375" s="27"/>
      <c r="G375" s="29">
        <v>3</v>
      </c>
      <c r="H375" s="53">
        <v>0.05</v>
      </c>
      <c r="I375" s="31">
        <f>F375*G375</f>
        <v>0</v>
      </c>
      <c r="J375" s="31">
        <f>F375*H375</f>
        <v>0</v>
      </c>
      <c r="K375" s="26">
        <f t="shared" si="55"/>
        <v>0</v>
      </c>
    </row>
    <row r="376" spans="1:14" ht="225" hidden="1" customHeight="1">
      <c r="A376" s="269" t="s">
        <v>351</v>
      </c>
      <c r="B376" s="269"/>
      <c r="C376" s="27">
        <f t="shared" si="56"/>
        <v>6005.61</v>
      </c>
      <c r="D376" s="27">
        <v>5133</v>
      </c>
      <c r="E376" s="36"/>
      <c r="F376" s="27"/>
      <c r="G376" s="29">
        <v>3</v>
      </c>
      <c r="H376" s="53">
        <v>0.05</v>
      </c>
      <c r="I376" s="31">
        <f>F376*G376</f>
        <v>0</v>
      </c>
      <c r="J376" s="31">
        <f>F376*H376</f>
        <v>0</v>
      </c>
      <c r="K376" s="26">
        <f t="shared" si="55"/>
        <v>0</v>
      </c>
    </row>
    <row r="377" spans="1:14" ht="45" hidden="1" customHeight="1">
      <c r="A377" s="271" t="s">
        <v>352</v>
      </c>
      <c r="B377" s="271"/>
      <c r="C377" s="271"/>
      <c r="D377" s="271"/>
      <c r="E377" s="271"/>
      <c r="F377" s="48"/>
      <c r="G377" s="48"/>
      <c r="H377" s="48"/>
      <c r="I377" s="48"/>
      <c r="J377" s="48"/>
      <c r="K377" s="26"/>
    </row>
    <row r="378" spans="1:14" ht="24" hidden="1" customHeight="1">
      <c r="A378" s="254" t="s">
        <v>47</v>
      </c>
      <c r="B378" s="254"/>
      <c r="C378" s="254"/>
      <c r="D378" s="254"/>
      <c r="E378" s="254"/>
      <c r="F378" s="173"/>
      <c r="G378" s="49"/>
      <c r="H378" s="49"/>
      <c r="I378" s="49"/>
      <c r="J378" s="49"/>
      <c r="K378" s="26"/>
    </row>
    <row r="379" spans="1:14" ht="45" hidden="1" customHeight="1">
      <c r="A379" s="265" t="s">
        <v>353</v>
      </c>
      <c r="B379" s="265"/>
      <c r="C379" s="265"/>
      <c r="D379" s="265"/>
      <c r="E379" s="265"/>
      <c r="F379" s="44"/>
      <c r="G379" s="40"/>
      <c r="H379" s="40"/>
      <c r="I379" s="40"/>
      <c r="J379" s="40"/>
      <c r="K379" s="26"/>
    </row>
    <row r="380" spans="1:14" ht="225" hidden="1" customHeight="1">
      <c r="A380" s="269" t="s">
        <v>774</v>
      </c>
      <c r="B380" s="269"/>
      <c r="C380" s="27">
        <f t="shared" ref="C380:C443" si="57">D380+D380*17%</f>
        <v>52432.38</v>
      </c>
      <c r="D380" s="27">
        <v>44814</v>
      </c>
      <c r="E380" s="36"/>
      <c r="F380" s="27"/>
      <c r="G380" s="29">
        <v>87.06</v>
      </c>
      <c r="H380" s="30">
        <v>1.5</v>
      </c>
      <c r="I380" s="31">
        <f t="shared" ref="I380:I399" si="58">F380*G380</f>
        <v>0</v>
      </c>
      <c r="J380" s="31">
        <f t="shared" ref="J380:J397" si="59">F380*H380</f>
        <v>0</v>
      </c>
      <c r="K380" s="26">
        <f t="shared" si="55"/>
        <v>0</v>
      </c>
      <c r="N380" s="37"/>
    </row>
    <row r="381" spans="1:14" ht="225" hidden="1" customHeight="1">
      <c r="A381" s="269" t="s">
        <v>775</v>
      </c>
      <c r="B381" s="269"/>
      <c r="C381" s="27">
        <f t="shared" si="57"/>
        <v>50673.87</v>
      </c>
      <c r="D381" s="27">
        <v>43311</v>
      </c>
      <c r="E381" s="36"/>
      <c r="F381" s="27"/>
      <c r="G381" s="29">
        <v>88.53</v>
      </c>
      <c r="H381" s="30">
        <v>1.62</v>
      </c>
      <c r="I381" s="31">
        <f t="shared" si="58"/>
        <v>0</v>
      </c>
      <c r="J381" s="31">
        <f t="shared" si="59"/>
        <v>0</v>
      </c>
      <c r="K381" s="26">
        <f t="shared" si="55"/>
        <v>0</v>
      </c>
      <c r="N381" s="37"/>
    </row>
    <row r="382" spans="1:14" ht="225" hidden="1" customHeight="1">
      <c r="A382" s="269" t="s">
        <v>776</v>
      </c>
      <c r="B382" s="269"/>
      <c r="C382" s="27">
        <f t="shared" si="57"/>
        <v>51517.440000000002</v>
      </c>
      <c r="D382" s="27">
        <v>44032</v>
      </c>
      <c r="E382" s="36"/>
      <c r="F382" s="27"/>
      <c r="G382" s="29">
        <v>87.46</v>
      </c>
      <c r="H382" s="30">
        <v>1.2</v>
      </c>
      <c r="I382" s="31">
        <f t="shared" si="58"/>
        <v>0</v>
      </c>
      <c r="J382" s="31">
        <f t="shared" si="59"/>
        <v>0</v>
      </c>
      <c r="K382" s="26">
        <f t="shared" si="55"/>
        <v>0</v>
      </c>
      <c r="N382" s="37"/>
    </row>
    <row r="383" spans="1:14" ht="225" hidden="1" customHeight="1">
      <c r="A383" s="269" t="s">
        <v>777</v>
      </c>
      <c r="B383" s="269"/>
      <c r="C383" s="27">
        <f t="shared" si="57"/>
        <v>49177.440000000002</v>
      </c>
      <c r="D383" s="27">
        <v>42032</v>
      </c>
      <c r="E383" s="36"/>
      <c r="F383" s="27"/>
      <c r="G383" s="29">
        <v>57</v>
      </c>
      <c r="H383" s="30">
        <v>1.6</v>
      </c>
      <c r="I383" s="31">
        <f t="shared" si="58"/>
        <v>0</v>
      </c>
      <c r="J383" s="31">
        <f t="shared" si="59"/>
        <v>0</v>
      </c>
      <c r="K383" s="26">
        <f t="shared" si="55"/>
        <v>0</v>
      </c>
      <c r="N383" s="37"/>
    </row>
    <row r="384" spans="1:14" ht="225" hidden="1" customHeight="1">
      <c r="A384" s="269" t="s">
        <v>778</v>
      </c>
      <c r="B384" s="269"/>
      <c r="C384" s="27">
        <f t="shared" si="57"/>
        <v>46840.95</v>
      </c>
      <c r="D384" s="27">
        <v>40035</v>
      </c>
      <c r="E384" s="36"/>
      <c r="F384" s="27"/>
      <c r="G384" s="34">
        <v>58</v>
      </c>
      <c r="H384" s="35">
        <v>0.83</v>
      </c>
      <c r="I384" s="31">
        <f t="shared" si="58"/>
        <v>0</v>
      </c>
      <c r="J384" s="31">
        <f t="shared" si="59"/>
        <v>0</v>
      </c>
      <c r="K384" s="26">
        <f t="shared" si="55"/>
        <v>0</v>
      </c>
      <c r="N384" s="37"/>
    </row>
    <row r="385" spans="1:14" ht="225" hidden="1" customHeight="1">
      <c r="A385" s="269" t="s">
        <v>779</v>
      </c>
      <c r="B385" s="269"/>
      <c r="C385" s="27">
        <f t="shared" si="57"/>
        <v>47092.5</v>
      </c>
      <c r="D385" s="27">
        <v>40250</v>
      </c>
      <c r="E385" s="36"/>
      <c r="F385" s="27"/>
      <c r="G385" s="29">
        <v>49.12</v>
      </c>
      <c r="H385" s="30">
        <v>1.32</v>
      </c>
      <c r="I385" s="31">
        <f t="shared" si="58"/>
        <v>0</v>
      </c>
      <c r="J385" s="31">
        <f t="shared" si="59"/>
        <v>0</v>
      </c>
      <c r="K385" s="26">
        <f t="shared" si="55"/>
        <v>0</v>
      </c>
      <c r="N385" s="37"/>
    </row>
    <row r="386" spans="1:14" ht="225" hidden="1" customHeight="1">
      <c r="A386" s="269" t="s">
        <v>780</v>
      </c>
      <c r="B386" s="269"/>
      <c r="C386" s="27">
        <f t="shared" si="57"/>
        <v>52942.5</v>
      </c>
      <c r="D386" s="27">
        <v>45250</v>
      </c>
      <c r="E386" s="36"/>
      <c r="F386" s="27"/>
      <c r="G386" s="29">
        <v>67.069999999999993</v>
      </c>
      <c r="H386" s="30">
        <v>1.83</v>
      </c>
      <c r="I386" s="31">
        <f t="shared" si="58"/>
        <v>0</v>
      </c>
      <c r="J386" s="31">
        <f t="shared" si="59"/>
        <v>0</v>
      </c>
      <c r="K386" s="26">
        <f t="shared" si="55"/>
        <v>0</v>
      </c>
      <c r="N386" s="37"/>
    </row>
    <row r="387" spans="1:14" ht="225" hidden="1" customHeight="1">
      <c r="A387" s="269" t="s">
        <v>781</v>
      </c>
      <c r="B387" s="269"/>
      <c r="C387" s="27">
        <f t="shared" si="57"/>
        <v>52884</v>
      </c>
      <c r="D387" s="27">
        <v>45200</v>
      </c>
      <c r="E387" s="36"/>
      <c r="F387" s="27"/>
      <c r="G387" s="34">
        <v>65</v>
      </c>
      <c r="H387" s="35">
        <v>0.4</v>
      </c>
      <c r="I387" s="31">
        <f t="shared" si="58"/>
        <v>0</v>
      </c>
      <c r="J387" s="31">
        <f t="shared" si="59"/>
        <v>0</v>
      </c>
      <c r="K387" s="26">
        <f t="shared" si="55"/>
        <v>0</v>
      </c>
      <c r="N387" s="37"/>
    </row>
    <row r="388" spans="1:14" ht="225" hidden="1" customHeight="1">
      <c r="A388" s="269" t="s">
        <v>782</v>
      </c>
      <c r="B388" s="269"/>
      <c r="C388" s="27">
        <f t="shared" si="57"/>
        <v>52884</v>
      </c>
      <c r="D388" s="27">
        <v>45200</v>
      </c>
      <c r="E388" s="36"/>
      <c r="F388" s="27"/>
      <c r="G388" s="29">
        <v>65.150000000000006</v>
      </c>
      <c r="H388" s="30">
        <v>1.6</v>
      </c>
      <c r="I388" s="31">
        <f t="shared" si="58"/>
        <v>0</v>
      </c>
      <c r="J388" s="31">
        <f t="shared" si="59"/>
        <v>0</v>
      </c>
      <c r="K388" s="26">
        <f t="shared" si="55"/>
        <v>0</v>
      </c>
      <c r="N388" s="37"/>
    </row>
    <row r="389" spans="1:14" ht="225" hidden="1" customHeight="1">
      <c r="A389" s="269" t="s">
        <v>783</v>
      </c>
      <c r="B389" s="269"/>
      <c r="C389" s="27">
        <f t="shared" si="57"/>
        <v>52884</v>
      </c>
      <c r="D389" s="27">
        <v>45200</v>
      </c>
      <c r="E389" s="36"/>
      <c r="F389" s="27"/>
      <c r="G389" s="34">
        <v>77</v>
      </c>
      <c r="H389" s="35">
        <v>1.21</v>
      </c>
      <c r="I389" s="31">
        <f t="shared" si="58"/>
        <v>0</v>
      </c>
      <c r="J389" s="31">
        <f t="shared" si="59"/>
        <v>0</v>
      </c>
      <c r="K389" s="26">
        <f t="shared" si="55"/>
        <v>0</v>
      </c>
      <c r="N389" s="37"/>
    </row>
    <row r="390" spans="1:14" ht="225" hidden="1" customHeight="1">
      <c r="A390" s="269" t="s">
        <v>784</v>
      </c>
      <c r="B390" s="269"/>
      <c r="C390" s="27">
        <f t="shared" si="57"/>
        <v>53001</v>
      </c>
      <c r="D390" s="27">
        <v>45300</v>
      </c>
      <c r="E390" s="36"/>
      <c r="F390" s="27"/>
      <c r="G390" s="29">
        <v>58.32</v>
      </c>
      <c r="H390" s="30">
        <v>1.2</v>
      </c>
      <c r="I390" s="31">
        <f t="shared" si="58"/>
        <v>0</v>
      </c>
      <c r="J390" s="31">
        <f t="shared" si="59"/>
        <v>0</v>
      </c>
      <c r="K390" s="26">
        <f t="shared" si="55"/>
        <v>0</v>
      </c>
      <c r="N390" s="37"/>
    </row>
    <row r="391" spans="1:14" ht="225" hidden="1" customHeight="1">
      <c r="A391" s="269" t="s">
        <v>785</v>
      </c>
      <c r="B391" s="269"/>
      <c r="C391" s="27">
        <f t="shared" si="57"/>
        <v>52065</v>
      </c>
      <c r="D391" s="27">
        <v>44500</v>
      </c>
      <c r="E391" s="36"/>
      <c r="F391" s="27"/>
      <c r="G391" s="29">
        <v>48.93</v>
      </c>
      <c r="H391" s="30">
        <v>0.9</v>
      </c>
      <c r="I391" s="31">
        <f t="shared" si="58"/>
        <v>0</v>
      </c>
      <c r="J391" s="31">
        <f t="shared" si="59"/>
        <v>0</v>
      </c>
      <c r="K391" s="26">
        <f t="shared" si="55"/>
        <v>0</v>
      </c>
      <c r="N391" s="37"/>
    </row>
    <row r="392" spans="1:14" ht="225" hidden="1" customHeight="1">
      <c r="A392" s="269" t="s">
        <v>786</v>
      </c>
      <c r="B392" s="269"/>
      <c r="C392" s="27">
        <f t="shared" si="57"/>
        <v>52065</v>
      </c>
      <c r="D392" s="27">
        <v>44500</v>
      </c>
      <c r="E392" s="36"/>
      <c r="F392" s="27"/>
      <c r="G392" s="34">
        <v>55</v>
      </c>
      <c r="H392" s="35">
        <v>0.53</v>
      </c>
      <c r="I392" s="31">
        <f t="shared" si="58"/>
        <v>0</v>
      </c>
      <c r="J392" s="31">
        <f t="shared" si="59"/>
        <v>0</v>
      </c>
      <c r="K392" s="26">
        <f t="shared" si="55"/>
        <v>0</v>
      </c>
      <c r="N392" s="37"/>
    </row>
    <row r="393" spans="1:14" ht="225" hidden="1" customHeight="1">
      <c r="A393" s="269" t="s">
        <v>787</v>
      </c>
      <c r="B393" s="269"/>
      <c r="C393" s="27">
        <f t="shared" si="57"/>
        <v>79528.41</v>
      </c>
      <c r="D393" s="27">
        <v>67973</v>
      </c>
      <c r="E393" s="36"/>
      <c r="F393" s="27"/>
      <c r="G393" s="34">
        <v>128</v>
      </c>
      <c r="H393" s="35">
        <v>4.7699999999999996</v>
      </c>
      <c r="I393" s="31">
        <f t="shared" si="58"/>
        <v>0</v>
      </c>
      <c r="J393" s="31">
        <f t="shared" si="59"/>
        <v>0</v>
      </c>
      <c r="K393" s="26">
        <f t="shared" si="55"/>
        <v>0</v>
      </c>
      <c r="N393" s="37"/>
    </row>
    <row r="394" spans="1:14" ht="225" hidden="1" customHeight="1">
      <c r="A394" s="269" t="s">
        <v>788</v>
      </c>
      <c r="B394" s="269"/>
      <c r="C394" s="27">
        <f t="shared" si="57"/>
        <v>52884</v>
      </c>
      <c r="D394" s="27">
        <v>45200</v>
      </c>
      <c r="E394" s="36"/>
      <c r="F394" s="27"/>
      <c r="G394" s="34">
        <v>65</v>
      </c>
      <c r="H394" s="35">
        <v>0.74</v>
      </c>
      <c r="I394" s="31">
        <f t="shared" si="58"/>
        <v>0</v>
      </c>
      <c r="J394" s="31">
        <f t="shared" si="59"/>
        <v>0</v>
      </c>
      <c r="K394" s="26">
        <f t="shared" si="55"/>
        <v>0</v>
      </c>
      <c r="N394" s="37"/>
    </row>
    <row r="395" spans="1:14" ht="225" hidden="1" customHeight="1">
      <c r="A395" s="269" t="s">
        <v>789</v>
      </c>
      <c r="B395" s="269"/>
      <c r="C395" s="27">
        <f t="shared" si="57"/>
        <v>49257</v>
      </c>
      <c r="D395" s="27">
        <v>42100</v>
      </c>
      <c r="E395" s="36"/>
      <c r="F395" s="27"/>
      <c r="G395" s="34">
        <v>61</v>
      </c>
      <c r="H395" s="35">
        <v>0.98</v>
      </c>
      <c r="I395" s="31">
        <f t="shared" si="58"/>
        <v>0</v>
      </c>
      <c r="J395" s="31">
        <f t="shared" si="59"/>
        <v>0</v>
      </c>
      <c r="K395" s="26">
        <f t="shared" si="55"/>
        <v>0</v>
      </c>
      <c r="N395" s="37"/>
    </row>
    <row r="396" spans="1:14" ht="225" hidden="1" customHeight="1">
      <c r="A396" s="269" t="s">
        <v>790</v>
      </c>
      <c r="B396" s="269"/>
      <c r="C396" s="27">
        <f t="shared" si="57"/>
        <v>49257</v>
      </c>
      <c r="D396" s="27">
        <v>42100</v>
      </c>
      <c r="E396" s="36"/>
      <c r="F396" s="27"/>
      <c r="G396" s="29">
        <v>62.35</v>
      </c>
      <c r="H396" s="30"/>
      <c r="I396" s="31">
        <f t="shared" si="58"/>
        <v>0</v>
      </c>
      <c r="J396" s="31">
        <f t="shared" si="59"/>
        <v>0</v>
      </c>
      <c r="K396" s="26">
        <f t="shared" si="55"/>
        <v>0</v>
      </c>
      <c r="N396" s="37"/>
    </row>
    <row r="397" spans="1:14" ht="225" hidden="1" customHeight="1">
      <c r="A397" s="269" t="s">
        <v>791</v>
      </c>
      <c r="B397" s="269"/>
      <c r="C397" s="27">
        <f t="shared" si="57"/>
        <v>69158.7</v>
      </c>
      <c r="D397" s="27">
        <v>59110</v>
      </c>
      <c r="E397" s="36"/>
      <c r="F397" s="27"/>
      <c r="G397" s="34">
        <v>64</v>
      </c>
      <c r="H397" s="35">
        <v>0.46</v>
      </c>
      <c r="I397" s="31">
        <f t="shared" si="58"/>
        <v>0</v>
      </c>
      <c r="J397" s="31">
        <f t="shared" si="59"/>
        <v>0</v>
      </c>
      <c r="K397" s="26">
        <f t="shared" si="55"/>
        <v>0</v>
      </c>
      <c r="N397" s="37"/>
    </row>
    <row r="398" spans="1:14" ht="225.75" hidden="1" customHeight="1">
      <c r="A398" s="269" t="s">
        <v>792</v>
      </c>
      <c r="B398" s="269"/>
      <c r="C398" s="27">
        <f t="shared" si="57"/>
        <v>49257</v>
      </c>
      <c r="D398" s="27">
        <v>42100</v>
      </c>
      <c r="F398" s="27"/>
      <c r="G398" s="29">
        <v>39</v>
      </c>
      <c r="H398" s="30"/>
      <c r="I398" s="31">
        <f t="shared" si="58"/>
        <v>0</v>
      </c>
      <c r="J398" s="31"/>
      <c r="K398" s="26">
        <f t="shared" si="55"/>
        <v>0</v>
      </c>
      <c r="N398" s="37"/>
    </row>
    <row r="399" spans="1:14" ht="225.75" hidden="1" customHeight="1">
      <c r="A399" s="269" t="s">
        <v>793</v>
      </c>
      <c r="B399" s="269"/>
      <c r="C399" s="27">
        <f t="shared" si="57"/>
        <v>88530.39</v>
      </c>
      <c r="D399" s="27">
        <v>75667</v>
      </c>
      <c r="E399" s="36"/>
      <c r="F399" s="27"/>
      <c r="G399" s="29">
        <v>117.5</v>
      </c>
      <c r="H399" s="30"/>
      <c r="I399" s="31">
        <f t="shared" si="58"/>
        <v>0</v>
      </c>
      <c r="J399" s="31"/>
      <c r="K399" s="26">
        <f t="shared" si="55"/>
        <v>0</v>
      </c>
      <c r="N399" s="37"/>
    </row>
    <row r="400" spans="1:14" ht="44.25" hidden="1" customHeight="1">
      <c r="A400" s="343" t="s">
        <v>354</v>
      </c>
      <c r="B400" s="344"/>
      <c r="C400" s="344"/>
      <c r="D400" s="344"/>
      <c r="E400" s="65"/>
      <c r="F400" s="65"/>
      <c r="G400" s="65"/>
      <c r="H400" s="65"/>
      <c r="I400" s="65"/>
      <c r="J400" s="65"/>
      <c r="K400" s="26"/>
      <c r="N400" s="37"/>
    </row>
    <row r="401" spans="1:14" ht="225.75" hidden="1" customHeight="1">
      <c r="A401" s="341" t="s">
        <v>794</v>
      </c>
      <c r="B401" s="340"/>
      <c r="C401" s="66">
        <f t="shared" si="57"/>
        <v>60231.6</v>
      </c>
      <c r="D401" s="67">
        <v>51480</v>
      </c>
      <c r="E401" s="68"/>
      <c r="F401" s="69"/>
      <c r="G401" s="70"/>
      <c r="H401" s="71"/>
      <c r="I401" s="71"/>
      <c r="J401" s="71"/>
      <c r="K401" s="26">
        <f t="shared" si="55"/>
        <v>0</v>
      </c>
      <c r="N401" s="37"/>
    </row>
    <row r="402" spans="1:14" ht="225.75" hidden="1" customHeight="1">
      <c r="A402" s="342" t="s">
        <v>795</v>
      </c>
      <c r="B402" s="342"/>
      <c r="C402" s="66">
        <f t="shared" si="57"/>
        <v>45173.7</v>
      </c>
      <c r="D402" s="72">
        <v>38610</v>
      </c>
      <c r="E402" s="73"/>
      <c r="F402" s="69"/>
      <c r="G402" s="70"/>
      <c r="H402" s="71"/>
      <c r="I402" s="71"/>
      <c r="J402" s="71"/>
      <c r="K402" s="26">
        <f t="shared" si="55"/>
        <v>0</v>
      </c>
      <c r="N402" s="37"/>
    </row>
    <row r="403" spans="1:14" ht="225.75" hidden="1" customHeight="1">
      <c r="A403" s="270" t="s">
        <v>796</v>
      </c>
      <c r="B403" s="270"/>
      <c r="C403" s="66">
        <f t="shared" si="57"/>
        <v>45173.7</v>
      </c>
      <c r="D403" s="72">
        <v>38610</v>
      </c>
      <c r="E403" s="73"/>
      <c r="F403" s="69"/>
      <c r="G403" s="70"/>
      <c r="H403" s="71"/>
      <c r="I403" s="71"/>
      <c r="J403" s="71"/>
      <c r="K403" s="26">
        <f t="shared" si="55"/>
        <v>0</v>
      </c>
    </row>
    <row r="404" spans="1:14" ht="225.75" hidden="1" customHeight="1">
      <c r="A404" s="270" t="s">
        <v>797</v>
      </c>
      <c r="B404" s="270"/>
      <c r="C404" s="66">
        <f t="shared" si="57"/>
        <v>127822.5</v>
      </c>
      <c r="D404" s="72">
        <v>109250</v>
      </c>
      <c r="E404" s="73"/>
      <c r="F404" s="69"/>
      <c r="G404" s="70"/>
      <c r="H404" s="71"/>
      <c r="I404" s="71"/>
      <c r="J404" s="71"/>
      <c r="K404" s="26">
        <f t="shared" si="55"/>
        <v>0</v>
      </c>
    </row>
    <row r="405" spans="1:14" ht="225.75" hidden="1" customHeight="1">
      <c r="A405" s="270" t="s">
        <v>798</v>
      </c>
      <c r="B405" s="270"/>
      <c r="C405" s="66">
        <f t="shared" si="57"/>
        <v>127822.5</v>
      </c>
      <c r="D405" s="72">
        <v>109250</v>
      </c>
      <c r="E405" s="73"/>
      <c r="F405" s="69"/>
      <c r="G405" s="70"/>
      <c r="H405" s="71"/>
      <c r="I405" s="71"/>
      <c r="J405" s="71"/>
      <c r="K405" s="26">
        <f t="shared" si="55"/>
        <v>0</v>
      </c>
    </row>
    <row r="406" spans="1:14" ht="225.75" hidden="1" customHeight="1">
      <c r="A406" s="270" t="s">
        <v>799</v>
      </c>
      <c r="B406" s="270"/>
      <c r="C406" s="66">
        <f t="shared" si="57"/>
        <v>127822.5</v>
      </c>
      <c r="D406" s="72">
        <v>109250</v>
      </c>
      <c r="E406" s="73"/>
      <c r="F406" s="69"/>
      <c r="G406" s="70"/>
      <c r="H406" s="71"/>
      <c r="I406" s="71"/>
      <c r="J406" s="71"/>
      <c r="K406" s="26">
        <f t="shared" si="55"/>
        <v>0</v>
      </c>
    </row>
    <row r="407" spans="1:14" ht="225.75" hidden="1" customHeight="1">
      <c r="A407" s="270" t="s">
        <v>800</v>
      </c>
      <c r="B407" s="270"/>
      <c r="C407" s="66">
        <f t="shared" si="57"/>
        <v>127822.5</v>
      </c>
      <c r="D407" s="72">
        <v>109250</v>
      </c>
      <c r="E407" s="73"/>
      <c r="F407" s="69"/>
      <c r="G407" s="70"/>
      <c r="H407" s="71"/>
      <c r="I407" s="71"/>
      <c r="J407" s="71"/>
      <c r="K407" s="26">
        <f t="shared" si="55"/>
        <v>0</v>
      </c>
    </row>
    <row r="408" spans="1:14" ht="225.75" hidden="1" customHeight="1">
      <c r="A408" s="339" t="s">
        <v>801</v>
      </c>
      <c r="B408" s="339"/>
      <c r="C408" s="66">
        <f t="shared" si="57"/>
        <v>164092.5</v>
      </c>
      <c r="D408" s="69">
        <v>140250</v>
      </c>
      <c r="F408" s="74"/>
      <c r="G408" s="75"/>
      <c r="H408" s="76"/>
      <c r="I408" s="76"/>
      <c r="J408" s="76"/>
      <c r="K408" s="26">
        <f t="shared" si="55"/>
        <v>0</v>
      </c>
    </row>
    <row r="409" spans="1:14" ht="402.75" hidden="1" customHeight="1">
      <c r="A409" s="331" t="s">
        <v>886</v>
      </c>
      <c r="B409" s="331"/>
      <c r="C409" s="66">
        <f t="shared" si="57"/>
        <v>42693.3</v>
      </c>
      <c r="D409" s="86">
        <v>36490</v>
      </c>
      <c r="E409" s="87"/>
      <c r="F409" s="86"/>
      <c r="G409" s="88"/>
      <c r="H409" s="89"/>
      <c r="I409" s="90"/>
      <c r="J409" s="90"/>
      <c r="K409" s="26">
        <f t="shared" si="55"/>
        <v>0</v>
      </c>
    </row>
    <row r="410" spans="1:14" ht="44.25" hidden="1" customHeight="1">
      <c r="A410" s="343" t="s">
        <v>353</v>
      </c>
      <c r="B410" s="344"/>
      <c r="C410" s="344"/>
      <c r="D410" s="344"/>
      <c r="E410" s="344"/>
      <c r="F410" s="77"/>
      <c r="G410" s="46"/>
      <c r="H410" s="46"/>
      <c r="I410" s="46"/>
      <c r="J410" s="46"/>
      <c r="K410" s="26"/>
    </row>
    <row r="411" spans="1:14" ht="245.25" hidden="1" customHeight="1">
      <c r="A411" s="270" t="s">
        <v>887</v>
      </c>
      <c r="B411" s="270"/>
      <c r="C411" s="69">
        <f t="shared" si="57"/>
        <v>222873.3</v>
      </c>
      <c r="D411" s="72">
        <v>190490</v>
      </c>
      <c r="E411" s="73"/>
      <c r="F411" s="69"/>
      <c r="G411" s="70"/>
      <c r="H411" s="71"/>
      <c r="I411" s="71"/>
      <c r="J411" s="71"/>
      <c r="K411" s="26">
        <f t="shared" si="55"/>
        <v>0</v>
      </c>
    </row>
    <row r="412" spans="1:14" ht="246.75" hidden="1" customHeight="1">
      <c r="A412" s="270" t="s">
        <v>802</v>
      </c>
      <c r="B412" s="270"/>
      <c r="C412" s="69">
        <f t="shared" si="57"/>
        <v>255235.5</v>
      </c>
      <c r="D412" s="72">
        <v>218150</v>
      </c>
      <c r="E412" s="73"/>
      <c r="F412" s="69"/>
      <c r="G412" s="70"/>
      <c r="H412" s="71"/>
      <c r="I412" s="71"/>
      <c r="J412" s="71"/>
      <c r="K412" s="26">
        <f t="shared" si="55"/>
        <v>0</v>
      </c>
    </row>
    <row r="413" spans="1:14" ht="245.25" hidden="1" customHeight="1">
      <c r="A413" s="270" t="s">
        <v>803</v>
      </c>
      <c r="B413" s="270"/>
      <c r="C413" s="69">
        <f t="shared" si="57"/>
        <v>249057.9</v>
      </c>
      <c r="D413" s="72">
        <v>212870</v>
      </c>
      <c r="E413" s="73"/>
      <c r="F413" s="69"/>
      <c r="G413" s="70"/>
      <c r="H413" s="71"/>
      <c r="I413" s="71"/>
      <c r="J413" s="71"/>
      <c r="K413" s="26">
        <f t="shared" si="55"/>
        <v>0</v>
      </c>
    </row>
    <row r="414" spans="1:14" ht="245.25" hidden="1" customHeight="1">
      <c r="A414" s="270" t="s">
        <v>804</v>
      </c>
      <c r="B414" s="270"/>
      <c r="C414" s="69">
        <f t="shared" si="57"/>
        <v>270740.34000000003</v>
      </c>
      <c r="D414" s="69">
        <v>231402</v>
      </c>
      <c r="F414" s="69"/>
      <c r="G414" s="70"/>
      <c r="H414" s="71"/>
      <c r="I414" s="71"/>
      <c r="J414" s="71"/>
      <c r="K414" s="26">
        <f t="shared" si="55"/>
        <v>0</v>
      </c>
    </row>
    <row r="415" spans="1:14" ht="245.25" hidden="1" customHeight="1">
      <c r="A415" s="270" t="s">
        <v>805</v>
      </c>
      <c r="B415" s="270"/>
      <c r="C415" s="69">
        <f t="shared" si="57"/>
        <v>67760.55</v>
      </c>
      <c r="D415" s="72">
        <v>57915</v>
      </c>
      <c r="E415" s="73"/>
      <c r="F415" s="69"/>
      <c r="G415" s="70"/>
      <c r="H415" s="71"/>
      <c r="I415" s="71"/>
      <c r="J415" s="71"/>
      <c r="K415" s="26">
        <f t="shared" si="55"/>
        <v>0</v>
      </c>
    </row>
    <row r="416" spans="1:14" ht="245.25" hidden="1" customHeight="1">
      <c r="A416" s="270" t="s">
        <v>806</v>
      </c>
      <c r="B416" s="270"/>
      <c r="C416" s="69">
        <f t="shared" si="57"/>
        <v>270740.34000000003</v>
      </c>
      <c r="D416" s="69">
        <v>231402</v>
      </c>
      <c r="E416" s="36"/>
      <c r="F416" s="69"/>
      <c r="G416" s="70"/>
      <c r="H416" s="71"/>
      <c r="I416" s="71"/>
      <c r="J416" s="71"/>
      <c r="K416" s="26">
        <f t="shared" si="55"/>
        <v>0</v>
      </c>
    </row>
    <row r="417" spans="1:11" ht="245.25" hidden="1" customHeight="1">
      <c r="A417" s="270" t="s">
        <v>807</v>
      </c>
      <c r="B417" s="270"/>
      <c r="C417" s="69">
        <f t="shared" si="57"/>
        <v>127986.3</v>
      </c>
      <c r="D417" s="72">
        <v>109390</v>
      </c>
      <c r="E417" s="73"/>
      <c r="F417" s="69"/>
      <c r="G417" s="70"/>
      <c r="H417" s="71"/>
      <c r="I417" s="71"/>
      <c r="J417" s="71"/>
      <c r="K417" s="26">
        <f t="shared" si="55"/>
        <v>0</v>
      </c>
    </row>
    <row r="418" spans="1:11" ht="245.25" hidden="1" customHeight="1">
      <c r="A418" s="270" t="s">
        <v>808</v>
      </c>
      <c r="B418" s="270"/>
      <c r="C418" s="69">
        <f t="shared" si="57"/>
        <v>176085</v>
      </c>
      <c r="D418" s="72">
        <v>150500</v>
      </c>
      <c r="E418" s="73"/>
      <c r="F418" s="69"/>
      <c r="G418" s="70"/>
      <c r="H418" s="71"/>
      <c r="I418" s="71"/>
      <c r="J418" s="71"/>
      <c r="K418" s="26">
        <f t="shared" si="55"/>
        <v>0</v>
      </c>
    </row>
    <row r="419" spans="1:11" ht="246" hidden="1" customHeight="1">
      <c r="A419" s="270" t="s">
        <v>809</v>
      </c>
      <c r="B419" s="270"/>
      <c r="C419" s="69">
        <f t="shared" si="57"/>
        <v>228150</v>
      </c>
      <c r="D419" s="72">
        <v>195000</v>
      </c>
      <c r="E419" s="73"/>
      <c r="F419" s="69"/>
      <c r="G419" s="70"/>
      <c r="H419" s="71"/>
      <c r="I419" s="71"/>
      <c r="J419" s="71"/>
      <c r="K419" s="26">
        <f t="shared" si="55"/>
        <v>0</v>
      </c>
    </row>
    <row r="420" spans="1:11" ht="246" hidden="1" customHeight="1">
      <c r="A420" s="270" t="s">
        <v>810</v>
      </c>
      <c r="B420" s="270"/>
      <c r="C420" s="69">
        <f t="shared" si="57"/>
        <v>231754.77000000002</v>
      </c>
      <c r="D420" s="72">
        <v>198081</v>
      </c>
      <c r="E420" s="73"/>
      <c r="F420" s="69"/>
      <c r="G420" s="70"/>
      <c r="H420" s="71"/>
      <c r="I420" s="71"/>
      <c r="J420" s="71"/>
      <c r="K420" s="26">
        <f t="shared" si="55"/>
        <v>0</v>
      </c>
    </row>
    <row r="421" spans="1:11" ht="225" hidden="1" customHeight="1">
      <c r="A421" s="270" t="s">
        <v>811</v>
      </c>
      <c r="B421" s="270"/>
      <c r="C421" s="69">
        <f t="shared" si="57"/>
        <v>224640</v>
      </c>
      <c r="D421" s="72">
        <v>192000</v>
      </c>
      <c r="E421" s="73"/>
      <c r="F421" s="69"/>
      <c r="G421" s="70"/>
      <c r="H421" s="71"/>
      <c r="I421" s="71"/>
      <c r="J421" s="71"/>
      <c r="K421" s="26">
        <f t="shared" si="55"/>
        <v>0</v>
      </c>
    </row>
    <row r="422" spans="1:11" ht="246" hidden="1" customHeight="1">
      <c r="A422" s="270" t="s">
        <v>813</v>
      </c>
      <c r="B422" s="270"/>
      <c r="C422" s="69">
        <f t="shared" si="57"/>
        <v>255060</v>
      </c>
      <c r="D422" s="72">
        <v>218000</v>
      </c>
      <c r="E422" s="78"/>
      <c r="F422" s="69"/>
      <c r="G422" s="70"/>
      <c r="H422" s="71"/>
      <c r="I422" s="71"/>
      <c r="J422" s="71"/>
      <c r="K422" s="26">
        <f t="shared" si="55"/>
        <v>0</v>
      </c>
    </row>
    <row r="423" spans="1:11" ht="247.5" hidden="1" customHeight="1">
      <c r="A423" s="270" t="s">
        <v>812</v>
      </c>
      <c r="B423" s="270"/>
      <c r="C423" s="69">
        <f t="shared" si="57"/>
        <v>230490</v>
      </c>
      <c r="D423" s="72">
        <v>197000</v>
      </c>
      <c r="E423" s="73"/>
      <c r="F423" s="69"/>
      <c r="G423" s="70"/>
      <c r="H423" s="71"/>
      <c r="I423" s="71"/>
      <c r="J423" s="71"/>
      <c r="K423" s="26">
        <f t="shared" si="55"/>
        <v>0</v>
      </c>
    </row>
    <row r="424" spans="1:11" ht="246" hidden="1" customHeight="1">
      <c r="A424" s="270" t="s">
        <v>814</v>
      </c>
      <c r="B424" s="270"/>
      <c r="C424" s="69">
        <f t="shared" si="57"/>
        <v>221715</v>
      </c>
      <c r="D424" s="72">
        <v>189500</v>
      </c>
      <c r="E424" s="73"/>
      <c r="F424" s="69"/>
      <c r="G424" s="70"/>
      <c r="H424" s="71"/>
      <c r="I424" s="71"/>
      <c r="J424" s="71"/>
      <c r="K424" s="26">
        <f t="shared" si="55"/>
        <v>0</v>
      </c>
    </row>
    <row r="425" spans="1:11" ht="246" hidden="1" customHeight="1">
      <c r="A425" s="270" t="s">
        <v>815</v>
      </c>
      <c r="B425" s="270"/>
      <c r="C425" s="69">
        <f t="shared" si="57"/>
        <v>240201</v>
      </c>
      <c r="D425" s="72">
        <v>205300</v>
      </c>
      <c r="E425" s="73"/>
      <c r="F425" s="69"/>
      <c r="G425" s="70"/>
      <c r="H425" s="71"/>
      <c r="I425" s="71"/>
      <c r="J425" s="71"/>
      <c r="K425" s="26">
        <f t="shared" si="55"/>
        <v>0</v>
      </c>
    </row>
    <row r="426" spans="1:11" ht="246" hidden="1" customHeight="1">
      <c r="A426" s="270" t="s">
        <v>816</v>
      </c>
      <c r="B426" s="270"/>
      <c r="C426" s="69">
        <f t="shared" si="57"/>
        <v>146250</v>
      </c>
      <c r="D426" s="72">
        <v>125000</v>
      </c>
      <c r="E426" s="73"/>
      <c r="F426" s="69"/>
      <c r="G426" s="70"/>
      <c r="H426" s="71"/>
      <c r="I426" s="71"/>
      <c r="J426" s="71"/>
      <c r="K426" s="26">
        <f t="shared" ref="K426:K489" si="60">C426*F426</f>
        <v>0</v>
      </c>
    </row>
    <row r="427" spans="1:11" ht="246" hidden="1" customHeight="1">
      <c r="A427" s="270" t="s">
        <v>817</v>
      </c>
      <c r="B427" s="270"/>
      <c r="C427" s="69">
        <f t="shared" si="57"/>
        <v>212811.3</v>
      </c>
      <c r="D427" s="72">
        <v>181890</v>
      </c>
      <c r="E427" s="73"/>
      <c r="F427" s="69"/>
      <c r="G427" s="70"/>
      <c r="H427" s="71"/>
      <c r="I427" s="71"/>
      <c r="J427" s="71"/>
      <c r="K427" s="26">
        <f t="shared" si="60"/>
        <v>0</v>
      </c>
    </row>
    <row r="428" spans="1:11" ht="246" hidden="1" customHeight="1">
      <c r="A428" s="339" t="s">
        <v>818</v>
      </c>
      <c r="B428" s="339"/>
      <c r="C428" s="69">
        <f t="shared" si="57"/>
        <v>180823.5</v>
      </c>
      <c r="D428" s="170">
        <v>154550</v>
      </c>
      <c r="E428" s="171"/>
      <c r="F428" s="74"/>
      <c r="G428" s="75"/>
      <c r="H428" s="76"/>
      <c r="I428" s="76"/>
      <c r="J428" s="76"/>
      <c r="K428" s="26">
        <f t="shared" si="60"/>
        <v>0</v>
      </c>
    </row>
    <row r="429" spans="1:11" ht="246" hidden="1" customHeight="1">
      <c r="A429" s="270" t="s">
        <v>819</v>
      </c>
      <c r="B429" s="270"/>
      <c r="C429" s="69">
        <f t="shared" si="57"/>
        <v>176845.5</v>
      </c>
      <c r="D429" s="69">
        <v>151150</v>
      </c>
      <c r="E429" s="36"/>
      <c r="F429" s="69"/>
      <c r="G429" s="71"/>
      <c r="H429" s="71"/>
      <c r="I429" s="71"/>
      <c r="J429" s="71"/>
      <c r="K429" s="26">
        <f t="shared" si="60"/>
        <v>0</v>
      </c>
    </row>
    <row r="430" spans="1:11" ht="246" hidden="1" customHeight="1">
      <c r="A430" s="340" t="s">
        <v>820</v>
      </c>
      <c r="B430" s="340"/>
      <c r="C430" s="69">
        <f t="shared" si="57"/>
        <v>118404</v>
      </c>
      <c r="D430" s="72">
        <v>101200</v>
      </c>
      <c r="E430" s="73"/>
      <c r="F430" s="69"/>
      <c r="G430" s="70"/>
      <c r="H430" s="71"/>
      <c r="I430" s="71"/>
      <c r="J430" s="71"/>
      <c r="K430" s="26">
        <f t="shared" si="60"/>
        <v>0</v>
      </c>
    </row>
    <row r="431" spans="1:11" ht="45" hidden="1" customHeight="1">
      <c r="A431" s="258" t="s">
        <v>355</v>
      </c>
      <c r="B431" s="258"/>
      <c r="C431" s="258"/>
      <c r="D431" s="258"/>
      <c r="E431" s="258"/>
      <c r="F431" s="44"/>
      <c r="G431" s="40"/>
      <c r="H431" s="40"/>
      <c r="I431" s="40"/>
      <c r="J431" s="40"/>
      <c r="K431" s="26"/>
    </row>
    <row r="432" spans="1:11" ht="225" hidden="1" customHeight="1">
      <c r="A432" s="270" t="s">
        <v>356</v>
      </c>
      <c r="B432" s="270"/>
      <c r="C432" s="69">
        <f t="shared" si="57"/>
        <v>63243.18</v>
      </c>
      <c r="D432" s="72">
        <v>54054</v>
      </c>
      <c r="E432" s="73"/>
      <c r="F432" s="69"/>
      <c r="G432" s="70"/>
      <c r="H432" s="71"/>
      <c r="I432" s="31">
        <f t="shared" ref="I432:I451" si="61">F432*G432</f>
        <v>0</v>
      </c>
      <c r="J432" s="31">
        <f t="shared" ref="J432:J451" si="62">F432*H432</f>
        <v>0</v>
      </c>
      <c r="K432" s="26">
        <f t="shared" si="60"/>
        <v>0</v>
      </c>
    </row>
    <row r="433" spans="1:14" ht="225" hidden="1" customHeight="1">
      <c r="A433" s="270" t="s">
        <v>357</v>
      </c>
      <c r="B433" s="270"/>
      <c r="C433" s="69">
        <f t="shared" si="57"/>
        <v>70018.649999999994</v>
      </c>
      <c r="D433" s="72">
        <v>59845</v>
      </c>
      <c r="E433" s="73"/>
      <c r="F433" s="69"/>
      <c r="G433" s="70"/>
      <c r="H433" s="71"/>
      <c r="I433" s="31">
        <f t="shared" si="61"/>
        <v>0</v>
      </c>
      <c r="J433" s="31">
        <f t="shared" si="62"/>
        <v>0</v>
      </c>
      <c r="K433" s="26">
        <f t="shared" si="60"/>
        <v>0</v>
      </c>
    </row>
    <row r="434" spans="1:14" ht="225" hidden="1" customHeight="1">
      <c r="A434" s="270" t="s">
        <v>358</v>
      </c>
      <c r="B434" s="270"/>
      <c r="C434" s="69">
        <f t="shared" si="57"/>
        <v>71524.44</v>
      </c>
      <c r="D434" s="72">
        <v>61132</v>
      </c>
      <c r="E434" s="73"/>
      <c r="F434" s="69"/>
      <c r="G434" s="70"/>
      <c r="H434" s="71"/>
      <c r="I434" s="31">
        <f t="shared" si="61"/>
        <v>0</v>
      </c>
      <c r="J434" s="31">
        <f t="shared" si="62"/>
        <v>0</v>
      </c>
      <c r="K434" s="26">
        <f t="shared" si="60"/>
        <v>0</v>
      </c>
    </row>
    <row r="435" spans="1:14" ht="225" hidden="1" customHeight="1">
      <c r="A435" s="270" t="s">
        <v>359</v>
      </c>
      <c r="B435" s="270"/>
      <c r="C435" s="69">
        <f t="shared" si="57"/>
        <v>18782.010000000002</v>
      </c>
      <c r="D435" s="72">
        <v>16053</v>
      </c>
      <c r="E435" s="73"/>
      <c r="F435" s="69"/>
      <c r="G435" s="70"/>
      <c r="H435" s="71"/>
      <c r="I435" s="31">
        <f t="shared" si="61"/>
        <v>0</v>
      </c>
      <c r="J435" s="31">
        <f t="shared" si="62"/>
        <v>0</v>
      </c>
      <c r="K435" s="26">
        <f t="shared" si="60"/>
        <v>0</v>
      </c>
      <c r="N435" s="37"/>
    </row>
    <row r="436" spans="1:14" ht="225" hidden="1" customHeight="1">
      <c r="A436" s="270" t="s">
        <v>360</v>
      </c>
      <c r="B436" s="270"/>
      <c r="C436" s="69">
        <f t="shared" si="57"/>
        <v>58725.81</v>
      </c>
      <c r="D436" s="72">
        <v>50193</v>
      </c>
      <c r="E436" s="73"/>
      <c r="F436" s="69"/>
      <c r="G436" s="70"/>
      <c r="H436" s="71"/>
      <c r="I436" s="31">
        <f t="shared" si="61"/>
        <v>0</v>
      </c>
      <c r="J436" s="31">
        <f t="shared" si="62"/>
        <v>0</v>
      </c>
      <c r="K436" s="26">
        <f t="shared" si="60"/>
        <v>0</v>
      </c>
    </row>
    <row r="437" spans="1:14" ht="225" hidden="1" customHeight="1">
      <c r="A437" s="270" t="s">
        <v>361</v>
      </c>
      <c r="B437" s="270"/>
      <c r="C437" s="69">
        <f t="shared" si="57"/>
        <v>60983.91</v>
      </c>
      <c r="D437" s="72">
        <v>52123</v>
      </c>
      <c r="E437" s="73"/>
      <c r="F437" s="69"/>
      <c r="G437" s="70"/>
      <c r="H437" s="71"/>
      <c r="I437" s="31">
        <f t="shared" si="61"/>
        <v>0</v>
      </c>
      <c r="J437" s="31">
        <f t="shared" si="62"/>
        <v>0</v>
      </c>
      <c r="K437" s="26">
        <f t="shared" si="60"/>
        <v>0</v>
      </c>
    </row>
    <row r="438" spans="1:14" ht="225" hidden="1" customHeight="1">
      <c r="A438" s="270" t="s">
        <v>362</v>
      </c>
      <c r="B438" s="270"/>
      <c r="C438" s="69">
        <f t="shared" si="57"/>
        <v>63243.18</v>
      </c>
      <c r="D438" s="72">
        <v>54054</v>
      </c>
      <c r="E438" s="73"/>
      <c r="F438" s="69"/>
      <c r="G438" s="70"/>
      <c r="H438" s="71"/>
      <c r="I438" s="31">
        <f t="shared" si="61"/>
        <v>0</v>
      </c>
      <c r="J438" s="31">
        <f t="shared" si="62"/>
        <v>0</v>
      </c>
      <c r="K438" s="26">
        <f t="shared" si="60"/>
        <v>0</v>
      </c>
    </row>
    <row r="439" spans="1:14" ht="225" hidden="1" customHeight="1">
      <c r="A439" s="270" t="s">
        <v>363</v>
      </c>
      <c r="B439" s="270"/>
      <c r="C439" s="69">
        <f t="shared" si="57"/>
        <v>65501.279999999999</v>
      </c>
      <c r="D439" s="72">
        <v>55984</v>
      </c>
      <c r="E439" s="73"/>
      <c r="F439" s="69"/>
      <c r="G439" s="70"/>
      <c r="H439" s="71"/>
      <c r="I439" s="31">
        <f t="shared" si="61"/>
        <v>0</v>
      </c>
      <c r="J439" s="31">
        <f t="shared" si="62"/>
        <v>0</v>
      </c>
      <c r="K439" s="26">
        <f t="shared" si="60"/>
        <v>0</v>
      </c>
    </row>
    <row r="440" spans="1:14" ht="225.75" hidden="1" customHeight="1">
      <c r="A440" s="270" t="s">
        <v>364</v>
      </c>
      <c r="B440" s="270"/>
      <c r="C440" s="69">
        <f t="shared" si="57"/>
        <v>67760.55</v>
      </c>
      <c r="D440" s="72">
        <v>57915</v>
      </c>
      <c r="E440" s="73"/>
      <c r="F440" s="69"/>
      <c r="G440" s="70"/>
      <c r="H440" s="71"/>
      <c r="I440" s="31">
        <f t="shared" si="61"/>
        <v>0</v>
      </c>
      <c r="J440" s="31">
        <f t="shared" si="62"/>
        <v>0</v>
      </c>
      <c r="K440" s="26">
        <f t="shared" si="60"/>
        <v>0</v>
      </c>
    </row>
    <row r="441" spans="1:14" ht="225.75" hidden="1" customHeight="1">
      <c r="A441" s="270" t="s">
        <v>365</v>
      </c>
      <c r="B441" s="270"/>
      <c r="C441" s="69">
        <f t="shared" si="57"/>
        <v>70018.649999999994</v>
      </c>
      <c r="D441" s="72">
        <v>59845</v>
      </c>
      <c r="E441" s="73"/>
      <c r="F441" s="69"/>
      <c r="G441" s="70"/>
      <c r="H441" s="71"/>
      <c r="I441" s="31">
        <f t="shared" si="61"/>
        <v>0</v>
      </c>
      <c r="J441" s="31">
        <f t="shared" si="62"/>
        <v>0</v>
      </c>
      <c r="K441" s="26">
        <f t="shared" si="60"/>
        <v>0</v>
      </c>
    </row>
    <row r="442" spans="1:14" ht="225.75" hidden="1" customHeight="1">
      <c r="A442" s="270" t="s">
        <v>366</v>
      </c>
      <c r="B442" s="270"/>
      <c r="C442" s="69">
        <f t="shared" si="57"/>
        <v>22224.15</v>
      </c>
      <c r="D442" s="72">
        <v>18995</v>
      </c>
      <c r="E442" s="73"/>
      <c r="F442" s="69"/>
      <c r="G442" s="70"/>
      <c r="H442" s="71"/>
      <c r="I442" s="31">
        <f t="shared" si="61"/>
        <v>0</v>
      </c>
      <c r="J442" s="31">
        <f t="shared" si="62"/>
        <v>0</v>
      </c>
      <c r="K442" s="26">
        <f t="shared" si="60"/>
        <v>0</v>
      </c>
      <c r="N442" s="37"/>
    </row>
    <row r="443" spans="1:14" ht="225.75" hidden="1" customHeight="1">
      <c r="A443" s="270" t="s">
        <v>367</v>
      </c>
      <c r="B443" s="270"/>
      <c r="C443" s="69">
        <f t="shared" si="57"/>
        <v>22224.15</v>
      </c>
      <c r="D443" s="72">
        <v>18995</v>
      </c>
      <c r="E443" s="73"/>
      <c r="F443" s="69"/>
      <c r="G443" s="70"/>
      <c r="H443" s="71"/>
      <c r="I443" s="31">
        <f t="shared" si="61"/>
        <v>0</v>
      </c>
      <c r="J443" s="31">
        <f t="shared" si="62"/>
        <v>0</v>
      </c>
      <c r="K443" s="26">
        <f t="shared" si="60"/>
        <v>0</v>
      </c>
      <c r="N443" s="37"/>
    </row>
    <row r="444" spans="1:14" ht="225.75" hidden="1" customHeight="1">
      <c r="A444" s="270" t="s">
        <v>368</v>
      </c>
      <c r="B444" s="270"/>
      <c r="C444" s="69">
        <f t="shared" ref="C444:C492" si="63">D444+D444*17%</f>
        <v>22224.15</v>
      </c>
      <c r="D444" s="72">
        <v>18995</v>
      </c>
      <c r="E444" s="73"/>
      <c r="F444" s="69"/>
      <c r="G444" s="70"/>
      <c r="H444" s="71"/>
      <c r="I444" s="31">
        <f t="shared" si="61"/>
        <v>0</v>
      </c>
      <c r="J444" s="31">
        <f t="shared" si="62"/>
        <v>0</v>
      </c>
      <c r="K444" s="26">
        <f t="shared" si="60"/>
        <v>0</v>
      </c>
      <c r="N444" s="37"/>
    </row>
    <row r="445" spans="1:14" ht="225.75" hidden="1" customHeight="1">
      <c r="A445" s="270" t="s">
        <v>369</v>
      </c>
      <c r="B445" s="270"/>
      <c r="C445" s="69">
        <f t="shared" si="63"/>
        <v>61737.39</v>
      </c>
      <c r="D445" s="72">
        <v>52767</v>
      </c>
      <c r="E445" s="73"/>
      <c r="F445" s="69"/>
      <c r="G445" s="70"/>
      <c r="H445" s="71"/>
      <c r="I445" s="31">
        <f t="shared" si="61"/>
        <v>0</v>
      </c>
      <c r="J445" s="31">
        <f t="shared" si="62"/>
        <v>0</v>
      </c>
      <c r="K445" s="26">
        <f t="shared" si="60"/>
        <v>0</v>
      </c>
    </row>
    <row r="446" spans="1:14" ht="225.75" hidden="1" customHeight="1">
      <c r="A446" s="270" t="s">
        <v>370</v>
      </c>
      <c r="B446" s="270"/>
      <c r="C446" s="69">
        <f t="shared" si="63"/>
        <v>63995.49</v>
      </c>
      <c r="D446" s="72">
        <v>54697</v>
      </c>
      <c r="E446" s="73"/>
      <c r="F446" s="69"/>
      <c r="G446" s="70"/>
      <c r="H446" s="71"/>
      <c r="I446" s="31">
        <f t="shared" si="61"/>
        <v>0</v>
      </c>
      <c r="J446" s="31">
        <f t="shared" si="62"/>
        <v>0</v>
      </c>
      <c r="K446" s="26">
        <f t="shared" si="60"/>
        <v>0</v>
      </c>
    </row>
    <row r="447" spans="1:14" ht="225.75" hidden="1" customHeight="1">
      <c r="A447" s="270" t="s">
        <v>371</v>
      </c>
      <c r="B447" s="270"/>
      <c r="C447" s="69">
        <f t="shared" si="63"/>
        <v>66254.759999999995</v>
      </c>
      <c r="D447" s="72">
        <v>56628</v>
      </c>
      <c r="E447" s="73"/>
      <c r="F447" s="69"/>
      <c r="G447" s="70"/>
      <c r="H447" s="71"/>
      <c r="I447" s="31">
        <f t="shared" si="61"/>
        <v>0</v>
      </c>
      <c r="J447" s="31">
        <f t="shared" si="62"/>
        <v>0</v>
      </c>
      <c r="K447" s="26">
        <f t="shared" si="60"/>
        <v>0</v>
      </c>
    </row>
    <row r="448" spans="1:14" ht="225.75" hidden="1" customHeight="1">
      <c r="A448" s="270" t="s">
        <v>372</v>
      </c>
      <c r="B448" s="270"/>
      <c r="C448" s="69">
        <f t="shared" si="63"/>
        <v>68512.86</v>
      </c>
      <c r="D448" s="72">
        <v>58558</v>
      </c>
      <c r="E448" s="73"/>
      <c r="F448" s="69"/>
      <c r="G448" s="70"/>
      <c r="H448" s="71"/>
      <c r="I448" s="31">
        <f t="shared" si="61"/>
        <v>0</v>
      </c>
      <c r="J448" s="31">
        <f t="shared" si="62"/>
        <v>0</v>
      </c>
      <c r="K448" s="26">
        <f t="shared" si="60"/>
        <v>0</v>
      </c>
    </row>
    <row r="449" spans="1:14" ht="225" hidden="1" customHeight="1">
      <c r="A449" s="270" t="s">
        <v>373</v>
      </c>
      <c r="B449" s="270"/>
      <c r="C449" s="69">
        <f t="shared" si="63"/>
        <v>70772.13</v>
      </c>
      <c r="D449" s="72">
        <v>60489</v>
      </c>
      <c r="E449" s="73"/>
      <c r="F449" s="69"/>
      <c r="G449" s="70"/>
      <c r="H449" s="71"/>
      <c r="I449" s="31">
        <f t="shared" si="61"/>
        <v>0</v>
      </c>
      <c r="J449" s="31">
        <f t="shared" si="62"/>
        <v>0</v>
      </c>
      <c r="K449" s="26">
        <f t="shared" si="60"/>
        <v>0</v>
      </c>
    </row>
    <row r="450" spans="1:14" ht="225" hidden="1" customHeight="1">
      <c r="A450" s="270" t="s">
        <v>374</v>
      </c>
      <c r="B450" s="270"/>
      <c r="C450" s="69">
        <f t="shared" si="63"/>
        <v>22224.15</v>
      </c>
      <c r="D450" s="72">
        <v>18995</v>
      </c>
      <c r="E450" s="73"/>
      <c r="F450" s="69"/>
      <c r="G450" s="70"/>
      <c r="H450" s="71"/>
      <c r="I450" s="31">
        <f t="shared" si="61"/>
        <v>0</v>
      </c>
      <c r="J450" s="31">
        <f t="shared" si="62"/>
        <v>0</v>
      </c>
      <c r="K450" s="26">
        <f t="shared" si="60"/>
        <v>0</v>
      </c>
      <c r="N450" s="37"/>
    </row>
    <row r="451" spans="1:14" ht="225" hidden="1" customHeight="1">
      <c r="A451" s="270" t="s">
        <v>904</v>
      </c>
      <c r="B451" s="270"/>
      <c r="C451" s="69">
        <f t="shared" si="63"/>
        <v>18464.939999999999</v>
      </c>
      <c r="D451" s="72">
        <v>15782</v>
      </c>
      <c r="E451" s="73"/>
      <c r="F451" s="69"/>
      <c r="G451" s="70"/>
      <c r="H451" s="71"/>
      <c r="I451" s="31">
        <f t="shared" si="61"/>
        <v>0</v>
      </c>
      <c r="J451" s="31">
        <f t="shared" si="62"/>
        <v>0</v>
      </c>
      <c r="K451" s="26">
        <f t="shared" si="60"/>
        <v>0</v>
      </c>
      <c r="N451" s="37"/>
    </row>
    <row r="452" spans="1:14" ht="45" hidden="1" customHeight="1">
      <c r="A452" s="258" t="s">
        <v>375</v>
      </c>
      <c r="B452" s="258"/>
      <c r="C452" s="258"/>
      <c r="D452" s="258"/>
      <c r="E452" s="258"/>
      <c r="F452" s="44"/>
      <c r="G452" s="40"/>
      <c r="H452" s="40"/>
      <c r="I452" s="40"/>
      <c r="J452" s="40"/>
      <c r="K452" s="26"/>
    </row>
    <row r="453" spans="1:14" ht="225" hidden="1" customHeight="1">
      <c r="A453" s="336" t="s">
        <v>828</v>
      </c>
      <c r="B453" s="336"/>
      <c r="C453" s="81">
        <f t="shared" si="63"/>
        <v>43637.49</v>
      </c>
      <c r="D453" s="81">
        <v>37297</v>
      </c>
      <c r="E453" s="79"/>
      <c r="F453" s="81"/>
      <c r="G453" s="82">
        <v>64.61</v>
      </c>
      <c r="H453" s="83">
        <v>4.72</v>
      </c>
      <c r="I453" s="31">
        <f>F453*G453</f>
        <v>0</v>
      </c>
      <c r="J453" s="31">
        <f>F453*H453</f>
        <v>0</v>
      </c>
      <c r="K453" s="26">
        <f t="shared" si="60"/>
        <v>0</v>
      </c>
    </row>
    <row r="454" spans="1:14" ht="225" hidden="1" customHeight="1">
      <c r="A454" s="336" t="s">
        <v>827</v>
      </c>
      <c r="B454" s="336"/>
      <c r="C454" s="81">
        <f t="shared" si="63"/>
        <v>14906.970000000001</v>
      </c>
      <c r="D454" s="81">
        <v>12741</v>
      </c>
      <c r="E454" s="79"/>
      <c r="F454" s="81"/>
      <c r="G454" s="82"/>
      <c r="H454" s="83"/>
      <c r="I454" s="31"/>
      <c r="J454" s="31"/>
      <c r="K454" s="26">
        <f t="shared" si="60"/>
        <v>0</v>
      </c>
    </row>
    <row r="455" spans="1:14" ht="225" hidden="1" customHeight="1">
      <c r="A455" s="336" t="s">
        <v>822</v>
      </c>
      <c r="B455" s="336"/>
      <c r="C455" s="81">
        <f t="shared" si="63"/>
        <v>48340.89</v>
      </c>
      <c r="D455" s="81">
        <v>41317</v>
      </c>
      <c r="E455" s="79"/>
      <c r="F455" s="81"/>
      <c r="G455" s="82"/>
      <c r="H455" s="83"/>
      <c r="I455" s="31"/>
      <c r="J455" s="31"/>
      <c r="K455" s="26">
        <f t="shared" si="60"/>
        <v>0</v>
      </c>
      <c r="N455" s="37"/>
    </row>
    <row r="456" spans="1:14" ht="225" hidden="1" customHeight="1">
      <c r="A456" s="337" t="s">
        <v>823</v>
      </c>
      <c r="B456" s="338"/>
      <c r="C456" s="81">
        <f t="shared" si="63"/>
        <v>51673.05</v>
      </c>
      <c r="D456" s="79">
        <v>44165</v>
      </c>
      <c r="E456" s="79"/>
      <c r="F456" s="81"/>
      <c r="G456" s="82"/>
      <c r="H456" s="83"/>
      <c r="I456" s="31"/>
      <c r="J456" s="31"/>
      <c r="K456" s="26">
        <f t="shared" si="60"/>
        <v>0</v>
      </c>
      <c r="N456" s="37"/>
    </row>
    <row r="457" spans="1:14" ht="225" hidden="1" customHeight="1">
      <c r="A457" s="336" t="s">
        <v>824</v>
      </c>
      <c r="B457" s="336"/>
      <c r="C457" s="81">
        <f t="shared" si="63"/>
        <v>82510.740000000005</v>
      </c>
      <c r="D457" s="79">
        <v>70522</v>
      </c>
      <c r="E457" s="79"/>
      <c r="F457" s="81"/>
      <c r="G457" s="82"/>
      <c r="H457" s="83"/>
      <c r="I457" s="31"/>
      <c r="J457" s="31"/>
      <c r="K457" s="26">
        <f t="shared" si="60"/>
        <v>0</v>
      </c>
      <c r="N457" s="37"/>
    </row>
    <row r="458" spans="1:14" ht="225" hidden="1" customHeight="1">
      <c r="A458" s="335" t="s">
        <v>826</v>
      </c>
      <c r="B458" s="336"/>
      <c r="C458" s="81">
        <f t="shared" si="63"/>
        <v>69176.25</v>
      </c>
      <c r="D458" s="81">
        <v>59125</v>
      </c>
      <c r="E458" s="79"/>
      <c r="F458" s="81"/>
      <c r="G458" s="82"/>
      <c r="H458" s="83"/>
      <c r="I458" s="31"/>
      <c r="J458" s="31"/>
      <c r="K458" s="26">
        <f t="shared" si="60"/>
        <v>0</v>
      </c>
      <c r="N458" s="37"/>
    </row>
    <row r="459" spans="1:14" ht="225" hidden="1" customHeight="1">
      <c r="A459" s="336" t="s">
        <v>825</v>
      </c>
      <c r="B459" s="336"/>
      <c r="C459" s="81">
        <f t="shared" si="63"/>
        <v>83346.12</v>
      </c>
      <c r="D459" s="81">
        <v>71236</v>
      </c>
      <c r="E459" s="79"/>
      <c r="F459" s="81"/>
      <c r="G459" s="82"/>
      <c r="H459" s="83"/>
      <c r="I459" s="31"/>
      <c r="J459" s="31"/>
      <c r="K459" s="26">
        <f t="shared" si="60"/>
        <v>0</v>
      </c>
      <c r="N459" s="37"/>
    </row>
    <row r="460" spans="1:14" ht="225" hidden="1" customHeight="1">
      <c r="A460" s="335" t="s">
        <v>821</v>
      </c>
      <c r="B460" s="336"/>
      <c r="C460" s="81">
        <f t="shared" si="63"/>
        <v>65749.320000000007</v>
      </c>
      <c r="D460" s="79">
        <v>56196</v>
      </c>
      <c r="E460" s="80"/>
      <c r="F460" s="81"/>
      <c r="G460" s="82">
        <v>64.61</v>
      </c>
      <c r="H460" s="83">
        <v>4.72</v>
      </c>
      <c r="I460" s="31">
        <f>F460*G460</f>
        <v>0</v>
      </c>
      <c r="J460" s="31">
        <f>F460*H460</f>
        <v>0</v>
      </c>
      <c r="K460" s="26">
        <f t="shared" si="60"/>
        <v>0</v>
      </c>
      <c r="N460" s="37"/>
    </row>
    <row r="461" spans="1:14" ht="45" customHeight="1">
      <c r="A461" s="413" t="s">
        <v>375</v>
      </c>
      <c r="B461" s="413"/>
      <c r="C461" s="413"/>
      <c r="D461" s="413"/>
      <c r="E461" s="413"/>
      <c r="F461" s="168" t="s">
        <v>1000</v>
      </c>
      <c r="G461" s="141"/>
      <c r="H461" s="141"/>
      <c r="I461" s="141"/>
      <c r="J461" s="141"/>
      <c r="K461" s="26"/>
      <c r="N461" s="37"/>
    </row>
    <row r="462" spans="1:14" ht="225" customHeight="1">
      <c r="A462" s="269" t="s">
        <v>829</v>
      </c>
      <c r="B462" s="269"/>
      <c r="C462" s="27">
        <f t="shared" si="63"/>
        <v>54368.73</v>
      </c>
      <c r="D462" s="27">
        <v>46469</v>
      </c>
      <c r="E462" s="36"/>
      <c r="F462" s="27">
        <v>1</v>
      </c>
      <c r="G462" s="29">
        <v>64.61</v>
      </c>
      <c r="H462" s="53">
        <v>4.72</v>
      </c>
      <c r="I462" s="31">
        <f t="shared" ref="I462:I490" si="64">F462*G462</f>
        <v>64.61</v>
      </c>
      <c r="J462" s="31">
        <f t="shared" ref="J462:J490" si="65">F462*H462</f>
        <v>4.72</v>
      </c>
      <c r="K462" s="26">
        <f t="shared" si="60"/>
        <v>54368.73</v>
      </c>
      <c r="N462" s="37"/>
    </row>
    <row r="463" spans="1:14" ht="225" hidden="1" customHeight="1">
      <c r="A463" s="302" t="s">
        <v>830</v>
      </c>
      <c r="B463" s="302"/>
      <c r="C463" s="27">
        <f t="shared" si="63"/>
        <v>28689.57</v>
      </c>
      <c r="D463" s="104">
        <v>24521</v>
      </c>
      <c r="F463" s="104"/>
      <c r="G463" s="29">
        <v>40.799999999999997</v>
      </c>
      <c r="H463" s="53">
        <v>2.2999999999999998</v>
      </c>
      <c r="I463" s="31">
        <f t="shared" si="64"/>
        <v>0</v>
      </c>
      <c r="J463" s="31">
        <f t="shared" si="65"/>
        <v>0</v>
      </c>
      <c r="K463" s="26">
        <f t="shared" si="60"/>
        <v>0</v>
      </c>
      <c r="N463" s="37"/>
    </row>
    <row r="464" spans="1:14" ht="225" customHeight="1">
      <c r="A464" s="269" t="s">
        <v>831</v>
      </c>
      <c r="B464" s="269"/>
      <c r="C464" s="27">
        <f t="shared" si="63"/>
        <v>83364.84</v>
      </c>
      <c r="D464" s="27">
        <v>71252</v>
      </c>
      <c r="E464" s="138"/>
      <c r="F464" s="27">
        <v>1</v>
      </c>
      <c r="G464" s="29">
        <v>145.91</v>
      </c>
      <c r="H464" s="53">
        <v>1.31</v>
      </c>
      <c r="I464" s="31">
        <f t="shared" si="64"/>
        <v>145.91</v>
      </c>
      <c r="J464" s="31">
        <f t="shared" si="65"/>
        <v>1.31</v>
      </c>
      <c r="K464" s="26">
        <f t="shared" si="60"/>
        <v>83364.84</v>
      </c>
      <c r="N464" s="37"/>
    </row>
    <row r="465" spans="1:14" ht="225" hidden="1" customHeight="1">
      <c r="A465" s="269" t="s">
        <v>832</v>
      </c>
      <c r="B465" s="269"/>
      <c r="C465" s="27">
        <f t="shared" si="63"/>
        <v>50742.9</v>
      </c>
      <c r="D465" s="27">
        <v>43370</v>
      </c>
      <c r="E465" s="36"/>
      <c r="F465" s="27"/>
      <c r="G465" s="29">
        <v>92.05</v>
      </c>
      <c r="H465" s="53">
        <v>0.6</v>
      </c>
      <c r="I465" s="31">
        <f t="shared" si="64"/>
        <v>0</v>
      </c>
      <c r="J465" s="31">
        <f t="shared" si="65"/>
        <v>0</v>
      </c>
      <c r="K465" s="26">
        <f t="shared" si="60"/>
        <v>0</v>
      </c>
      <c r="N465" s="37"/>
    </row>
    <row r="466" spans="1:14" ht="225" hidden="1" customHeight="1">
      <c r="A466" s="269" t="s">
        <v>833</v>
      </c>
      <c r="B466" s="269"/>
      <c r="C466" s="27">
        <f t="shared" si="63"/>
        <v>52556.4</v>
      </c>
      <c r="D466" s="27">
        <v>44920</v>
      </c>
      <c r="E466" s="36"/>
      <c r="F466" s="27"/>
      <c r="G466" s="29">
        <v>92.84</v>
      </c>
      <c r="H466" s="53">
        <v>1.2</v>
      </c>
      <c r="I466" s="31">
        <f t="shared" si="64"/>
        <v>0</v>
      </c>
      <c r="J466" s="31">
        <f t="shared" si="65"/>
        <v>0</v>
      </c>
      <c r="K466" s="26">
        <f t="shared" si="60"/>
        <v>0</v>
      </c>
      <c r="N466" s="37"/>
    </row>
    <row r="467" spans="1:14" ht="225" hidden="1" customHeight="1">
      <c r="A467" s="269" t="s">
        <v>834</v>
      </c>
      <c r="B467" s="269"/>
      <c r="C467" s="27">
        <f t="shared" si="63"/>
        <v>68867.37</v>
      </c>
      <c r="D467" s="27">
        <v>58861</v>
      </c>
      <c r="E467" s="36"/>
      <c r="F467" s="27"/>
      <c r="G467" s="29">
        <v>96.44</v>
      </c>
      <c r="H467" s="53">
        <v>1</v>
      </c>
      <c r="I467" s="31">
        <f t="shared" si="64"/>
        <v>0</v>
      </c>
      <c r="J467" s="31">
        <f t="shared" si="65"/>
        <v>0</v>
      </c>
      <c r="K467" s="26">
        <f t="shared" si="60"/>
        <v>0</v>
      </c>
      <c r="N467" s="37"/>
    </row>
    <row r="468" spans="1:14" ht="225" customHeight="1">
      <c r="A468" s="269" t="s">
        <v>835</v>
      </c>
      <c r="B468" s="269"/>
      <c r="C468" s="27">
        <f t="shared" si="63"/>
        <v>28689.57</v>
      </c>
      <c r="D468" s="27">
        <v>24521</v>
      </c>
      <c r="E468" s="36"/>
      <c r="F468" s="27">
        <v>2</v>
      </c>
      <c r="G468" s="29">
        <v>79.569999999999993</v>
      </c>
      <c r="H468" s="53">
        <v>0.5</v>
      </c>
      <c r="I468" s="31">
        <f t="shared" si="64"/>
        <v>159.13999999999999</v>
      </c>
      <c r="J468" s="31">
        <f t="shared" si="65"/>
        <v>1</v>
      </c>
      <c r="K468" s="26">
        <f t="shared" si="60"/>
        <v>57379.14</v>
      </c>
      <c r="N468" s="37"/>
    </row>
    <row r="469" spans="1:14" ht="225" customHeight="1">
      <c r="A469" s="269" t="s">
        <v>836</v>
      </c>
      <c r="B469" s="269"/>
      <c r="C469" s="27">
        <f t="shared" si="63"/>
        <v>57993.39</v>
      </c>
      <c r="D469" s="27">
        <v>49567</v>
      </c>
      <c r="E469" s="36"/>
      <c r="F469" s="27">
        <v>1</v>
      </c>
      <c r="G469" s="29">
        <v>44.18</v>
      </c>
      <c r="H469" s="53">
        <v>0.9</v>
      </c>
      <c r="I469" s="31">
        <f t="shared" si="64"/>
        <v>44.18</v>
      </c>
      <c r="J469" s="31">
        <f t="shared" si="65"/>
        <v>0.9</v>
      </c>
      <c r="K469" s="26">
        <f t="shared" si="60"/>
        <v>57993.39</v>
      </c>
      <c r="N469" s="37"/>
    </row>
    <row r="470" spans="1:14" ht="225" hidden="1" customHeight="1">
      <c r="A470" s="269" t="s">
        <v>837</v>
      </c>
      <c r="B470" s="269"/>
      <c r="C470" s="27">
        <f t="shared" si="63"/>
        <v>50414.13</v>
      </c>
      <c r="D470" s="27">
        <v>43089</v>
      </c>
      <c r="E470" s="36"/>
      <c r="F470" s="27"/>
      <c r="G470" s="29">
        <v>101.29</v>
      </c>
      <c r="H470" s="53">
        <v>0.25</v>
      </c>
      <c r="I470" s="31">
        <f t="shared" si="64"/>
        <v>0</v>
      </c>
      <c r="J470" s="31">
        <f t="shared" si="65"/>
        <v>0</v>
      </c>
      <c r="K470" s="26">
        <f t="shared" si="60"/>
        <v>0</v>
      </c>
      <c r="N470" s="37"/>
    </row>
    <row r="471" spans="1:14" ht="225" hidden="1" customHeight="1">
      <c r="A471" s="269" t="s">
        <v>838</v>
      </c>
      <c r="B471" s="269"/>
      <c r="C471" s="27">
        <f t="shared" si="63"/>
        <v>96957.9</v>
      </c>
      <c r="D471" s="27">
        <v>82870</v>
      </c>
      <c r="E471" s="36"/>
      <c r="F471" s="27"/>
      <c r="G471" s="29">
        <v>175.19</v>
      </c>
      <c r="H471" s="53">
        <v>1</v>
      </c>
      <c r="I471" s="31">
        <f t="shared" si="64"/>
        <v>0</v>
      </c>
      <c r="J471" s="31">
        <f t="shared" si="65"/>
        <v>0</v>
      </c>
      <c r="K471" s="26">
        <f t="shared" si="60"/>
        <v>0</v>
      </c>
      <c r="N471" s="37"/>
    </row>
    <row r="472" spans="1:14" ht="225" hidden="1" customHeight="1">
      <c r="A472" s="269" t="s">
        <v>839</v>
      </c>
      <c r="B472" s="269"/>
      <c r="C472" s="27">
        <f t="shared" si="63"/>
        <v>32965.919999999998</v>
      </c>
      <c r="D472" s="27">
        <v>28176</v>
      </c>
      <c r="E472" s="36"/>
      <c r="F472" s="27"/>
      <c r="G472" s="29">
        <v>64.16</v>
      </c>
      <c r="H472" s="53">
        <v>0.35</v>
      </c>
      <c r="I472" s="31">
        <f t="shared" si="64"/>
        <v>0</v>
      </c>
      <c r="J472" s="31">
        <f t="shared" si="65"/>
        <v>0</v>
      </c>
      <c r="K472" s="26">
        <f t="shared" si="60"/>
        <v>0</v>
      </c>
      <c r="N472" s="37"/>
    </row>
    <row r="473" spans="1:14" ht="225" customHeight="1">
      <c r="A473" s="269" t="s">
        <v>840</v>
      </c>
      <c r="B473" s="269"/>
      <c r="C473" s="27">
        <f t="shared" si="63"/>
        <v>70408.259999999995</v>
      </c>
      <c r="D473" s="27">
        <v>60178</v>
      </c>
      <c r="E473" s="36"/>
      <c r="F473" s="27">
        <v>1</v>
      </c>
      <c r="G473" s="29">
        <v>101.18</v>
      </c>
      <c r="H473" s="53">
        <v>0.8</v>
      </c>
      <c r="I473" s="31">
        <f t="shared" si="64"/>
        <v>101.18</v>
      </c>
      <c r="J473" s="31">
        <f t="shared" si="65"/>
        <v>0.8</v>
      </c>
      <c r="K473" s="26">
        <f t="shared" si="60"/>
        <v>70408.259999999995</v>
      </c>
      <c r="N473" s="37"/>
    </row>
    <row r="474" spans="1:14" ht="225" hidden="1" customHeight="1">
      <c r="A474" s="269" t="s">
        <v>841</v>
      </c>
      <c r="B474" s="269"/>
      <c r="C474" s="27">
        <f t="shared" si="63"/>
        <v>95144.4</v>
      </c>
      <c r="D474" s="27">
        <v>81320</v>
      </c>
      <c r="E474" s="36"/>
      <c r="F474" s="27"/>
      <c r="G474" s="29">
        <v>146.6</v>
      </c>
      <c r="H474" s="53">
        <v>0.75</v>
      </c>
      <c r="I474" s="31">
        <f t="shared" si="64"/>
        <v>0</v>
      </c>
      <c r="J474" s="31">
        <f t="shared" si="65"/>
        <v>0</v>
      </c>
      <c r="K474" s="26">
        <f t="shared" si="60"/>
        <v>0</v>
      </c>
      <c r="N474" s="37"/>
    </row>
    <row r="475" spans="1:14" ht="225" customHeight="1">
      <c r="A475" s="269" t="s">
        <v>842</v>
      </c>
      <c r="B475" s="269"/>
      <c r="C475" s="27">
        <f t="shared" si="63"/>
        <v>53527.5</v>
      </c>
      <c r="D475" s="27">
        <v>45750</v>
      </c>
      <c r="E475" s="36"/>
      <c r="F475" s="27">
        <v>1</v>
      </c>
      <c r="G475" s="29">
        <v>85.81</v>
      </c>
      <c r="H475" s="53">
        <v>0.3</v>
      </c>
      <c r="I475" s="31">
        <f t="shared" si="64"/>
        <v>85.81</v>
      </c>
      <c r="J475" s="31">
        <f t="shared" si="65"/>
        <v>0.3</v>
      </c>
      <c r="K475" s="26">
        <f t="shared" si="60"/>
        <v>53527.5</v>
      </c>
      <c r="N475" s="37"/>
    </row>
    <row r="476" spans="1:14" ht="225" hidden="1" customHeight="1">
      <c r="A476" s="280" t="s">
        <v>843</v>
      </c>
      <c r="B476" s="280"/>
      <c r="C476" s="27">
        <f t="shared" si="63"/>
        <v>154045.71</v>
      </c>
      <c r="D476" s="27">
        <v>131663</v>
      </c>
      <c r="E476" s="36"/>
      <c r="F476" s="27"/>
      <c r="G476" s="29">
        <v>237.32</v>
      </c>
      <c r="H476" s="53">
        <v>2.42</v>
      </c>
      <c r="I476" s="31">
        <f t="shared" si="64"/>
        <v>0</v>
      </c>
      <c r="J476" s="31">
        <f t="shared" si="65"/>
        <v>0</v>
      </c>
      <c r="K476" s="26">
        <f t="shared" si="60"/>
        <v>0</v>
      </c>
      <c r="N476" s="37"/>
    </row>
    <row r="477" spans="1:14" ht="225" hidden="1" customHeight="1">
      <c r="A477" s="269" t="s">
        <v>844</v>
      </c>
      <c r="B477" s="269"/>
      <c r="C477" s="27">
        <f t="shared" si="63"/>
        <v>138723.39000000001</v>
      </c>
      <c r="D477" s="27">
        <v>118567</v>
      </c>
      <c r="E477" s="36"/>
      <c r="F477" s="27"/>
      <c r="G477" s="29">
        <v>222.11</v>
      </c>
      <c r="H477" s="53">
        <v>4</v>
      </c>
      <c r="I477" s="31">
        <f t="shared" si="64"/>
        <v>0</v>
      </c>
      <c r="J477" s="31">
        <f t="shared" si="65"/>
        <v>0</v>
      </c>
      <c r="K477" s="26">
        <f t="shared" si="60"/>
        <v>0</v>
      </c>
      <c r="N477" s="37"/>
    </row>
    <row r="478" spans="1:14" ht="226.5" customHeight="1">
      <c r="A478" s="269" t="s">
        <v>845</v>
      </c>
      <c r="B478" s="269"/>
      <c r="C478" s="27">
        <f t="shared" si="63"/>
        <v>271844.82</v>
      </c>
      <c r="D478" s="27">
        <v>232346</v>
      </c>
      <c r="E478" s="36"/>
      <c r="F478" s="27">
        <v>1</v>
      </c>
      <c r="G478" s="29">
        <v>396.47</v>
      </c>
      <c r="H478" s="53">
        <v>9</v>
      </c>
      <c r="I478" s="31">
        <f t="shared" si="64"/>
        <v>396.47</v>
      </c>
      <c r="J478" s="31">
        <f t="shared" si="65"/>
        <v>9</v>
      </c>
      <c r="K478" s="26">
        <f t="shared" si="60"/>
        <v>271844.82</v>
      </c>
      <c r="N478" s="37"/>
    </row>
    <row r="479" spans="1:14" ht="226.5" hidden="1" customHeight="1">
      <c r="A479" s="269" t="s">
        <v>846</v>
      </c>
      <c r="B479" s="269"/>
      <c r="C479" s="27">
        <f t="shared" si="63"/>
        <v>199352.79</v>
      </c>
      <c r="D479" s="27">
        <v>170387</v>
      </c>
      <c r="E479" s="36"/>
      <c r="F479" s="27"/>
      <c r="G479" s="29">
        <v>268.08999999999997</v>
      </c>
      <c r="H479" s="53">
        <v>7</v>
      </c>
      <c r="I479" s="31">
        <f t="shared" si="64"/>
        <v>0</v>
      </c>
      <c r="J479" s="31">
        <f t="shared" si="65"/>
        <v>0</v>
      </c>
      <c r="K479" s="26">
        <f t="shared" si="60"/>
        <v>0</v>
      </c>
      <c r="N479" s="37"/>
    </row>
    <row r="480" spans="1:14" ht="226.5" hidden="1" customHeight="1">
      <c r="A480" s="269" t="s">
        <v>847</v>
      </c>
      <c r="B480" s="269"/>
      <c r="C480" s="27">
        <f t="shared" si="63"/>
        <v>219328.2</v>
      </c>
      <c r="D480" s="27">
        <v>187460</v>
      </c>
      <c r="E480" s="36"/>
      <c r="F480" s="27"/>
      <c r="G480" s="29">
        <v>314.77</v>
      </c>
      <c r="H480" s="53">
        <v>8</v>
      </c>
      <c r="I480" s="31">
        <f t="shared" si="64"/>
        <v>0</v>
      </c>
      <c r="J480" s="31">
        <f t="shared" si="65"/>
        <v>0</v>
      </c>
      <c r="K480" s="26">
        <f t="shared" si="60"/>
        <v>0</v>
      </c>
      <c r="N480" s="37"/>
    </row>
    <row r="481" spans="1:34" ht="225.75" customHeight="1">
      <c r="A481" s="269" t="s">
        <v>848</v>
      </c>
      <c r="B481" s="269"/>
      <c r="C481" s="27">
        <f t="shared" si="63"/>
        <v>271849.5</v>
      </c>
      <c r="D481" s="27">
        <v>232350</v>
      </c>
      <c r="E481" s="36"/>
      <c r="F481" s="27">
        <v>1</v>
      </c>
      <c r="G481" s="29">
        <v>416.44</v>
      </c>
      <c r="H481" s="53">
        <v>9.5</v>
      </c>
      <c r="I481" s="31">
        <f t="shared" si="64"/>
        <v>416.44</v>
      </c>
      <c r="J481" s="31">
        <f t="shared" si="65"/>
        <v>9.5</v>
      </c>
      <c r="K481" s="26">
        <f t="shared" si="60"/>
        <v>271849.5</v>
      </c>
      <c r="N481" s="37"/>
    </row>
    <row r="482" spans="1:34" ht="226.5" hidden="1" customHeight="1">
      <c r="A482" s="269" t="s">
        <v>849</v>
      </c>
      <c r="B482" s="269"/>
      <c r="C482" s="27">
        <f t="shared" si="63"/>
        <v>217503</v>
      </c>
      <c r="D482" s="27">
        <v>185900</v>
      </c>
      <c r="E482" s="36"/>
      <c r="F482" s="27"/>
      <c r="G482" s="29">
        <v>309.74</v>
      </c>
      <c r="H482" s="53">
        <v>7.5</v>
      </c>
      <c r="I482" s="31">
        <f t="shared" si="64"/>
        <v>0</v>
      </c>
      <c r="J482" s="31">
        <f t="shared" si="65"/>
        <v>0</v>
      </c>
      <c r="K482" s="26">
        <f t="shared" si="60"/>
        <v>0</v>
      </c>
      <c r="N482" s="37"/>
    </row>
    <row r="483" spans="1:34" ht="226.5" hidden="1" customHeight="1">
      <c r="A483" s="267" t="s">
        <v>888</v>
      </c>
      <c r="B483" s="268"/>
      <c r="C483" s="27">
        <f t="shared" si="63"/>
        <v>225459</v>
      </c>
      <c r="D483" s="27">
        <v>192700</v>
      </c>
      <c r="E483" s="36"/>
      <c r="F483" s="27"/>
      <c r="G483" s="29"/>
      <c r="H483" s="53"/>
      <c r="I483" s="31"/>
      <c r="J483" s="31"/>
      <c r="K483" s="26">
        <f t="shared" si="60"/>
        <v>0</v>
      </c>
      <c r="N483" s="37"/>
    </row>
    <row r="484" spans="1:34" ht="226.5" hidden="1" customHeight="1">
      <c r="A484" s="267" t="s">
        <v>850</v>
      </c>
      <c r="B484" s="268"/>
      <c r="C484" s="27">
        <f t="shared" si="63"/>
        <v>648238.5</v>
      </c>
      <c r="D484" s="27">
        <v>554050</v>
      </c>
      <c r="E484" s="36"/>
      <c r="F484" s="27"/>
      <c r="G484" s="29"/>
      <c r="H484" s="53"/>
      <c r="I484" s="31"/>
      <c r="J484" s="31"/>
      <c r="K484" s="26">
        <f t="shared" si="60"/>
        <v>0</v>
      </c>
      <c r="N484" s="37"/>
    </row>
    <row r="485" spans="1:34" ht="226.5" hidden="1" customHeight="1">
      <c r="A485" s="267" t="s">
        <v>851</v>
      </c>
      <c r="B485" s="268"/>
      <c r="C485" s="27">
        <f t="shared" si="63"/>
        <v>2513826.9</v>
      </c>
      <c r="D485" s="27">
        <v>2148570</v>
      </c>
      <c r="E485" s="36"/>
      <c r="F485" s="27"/>
      <c r="G485" s="29"/>
      <c r="H485" s="53"/>
      <c r="I485" s="31"/>
      <c r="J485" s="31"/>
      <c r="K485" s="26">
        <f t="shared" si="60"/>
        <v>0</v>
      </c>
      <c r="N485" s="37"/>
    </row>
    <row r="486" spans="1:34" ht="226.5" hidden="1" customHeight="1">
      <c r="A486" s="267" t="s">
        <v>852</v>
      </c>
      <c r="B486" s="268"/>
      <c r="C486" s="27">
        <f t="shared" si="63"/>
        <v>269919</v>
      </c>
      <c r="D486" s="27">
        <v>230700</v>
      </c>
      <c r="F486" s="27"/>
      <c r="G486" s="29"/>
      <c r="H486" s="53"/>
      <c r="I486" s="31"/>
      <c r="J486" s="31"/>
      <c r="K486" s="26">
        <f t="shared" si="60"/>
        <v>0</v>
      </c>
      <c r="N486" s="37"/>
    </row>
    <row r="487" spans="1:34" ht="226.5" hidden="1" customHeight="1">
      <c r="A487" s="269" t="s">
        <v>853</v>
      </c>
      <c r="B487" s="269"/>
      <c r="C487" s="27">
        <v>605100</v>
      </c>
      <c r="D487" s="27">
        <v>557700</v>
      </c>
      <c r="E487" s="36"/>
      <c r="F487" s="27"/>
      <c r="G487" s="29"/>
      <c r="H487" s="53"/>
      <c r="I487" s="31"/>
      <c r="J487" s="31"/>
      <c r="K487" s="26">
        <f t="shared" si="60"/>
        <v>0</v>
      </c>
      <c r="N487" s="37"/>
    </row>
    <row r="488" spans="1:34" ht="226.5" hidden="1" customHeight="1">
      <c r="A488" s="267" t="s">
        <v>854</v>
      </c>
      <c r="B488" s="268"/>
      <c r="C488" s="27">
        <v>668425</v>
      </c>
      <c r="D488" s="27">
        <v>613470</v>
      </c>
      <c r="F488" s="27"/>
      <c r="G488" s="29"/>
      <c r="H488" s="53"/>
      <c r="I488" s="31"/>
      <c r="J488" s="31"/>
      <c r="K488" s="26">
        <f t="shared" si="60"/>
        <v>0</v>
      </c>
      <c r="N488" s="37"/>
    </row>
    <row r="489" spans="1:34" ht="226.5" hidden="1" customHeight="1">
      <c r="A489" s="267" t="s">
        <v>855</v>
      </c>
      <c r="B489" s="268"/>
      <c r="C489" s="27">
        <v>512850</v>
      </c>
      <c r="D489" s="27">
        <v>495500</v>
      </c>
      <c r="E489" s="36"/>
      <c r="F489" s="27"/>
      <c r="G489" s="29"/>
      <c r="H489" s="53"/>
      <c r="I489" s="31"/>
      <c r="J489" s="31"/>
      <c r="K489" s="26">
        <f t="shared" si="60"/>
        <v>0</v>
      </c>
      <c r="N489" s="37"/>
    </row>
    <row r="490" spans="1:34" ht="226.5" customHeight="1">
      <c r="A490" s="269" t="s">
        <v>856</v>
      </c>
      <c r="B490" s="269"/>
      <c r="C490" s="27">
        <v>427847</v>
      </c>
      <c r="D490" s="27">
        <v>389150</v>
      </c>
      <c r="F490" s="27">
        <v>1</v>
      </c>
      <c r="G490" s="29">
        <v>943</v>
      </c>
      <c r="H490" s="53">
        <v>13</v>
      </c>
      <c r="I490" s="31">
        <f t="shared" si="64"/>
        <v>943</v>
      </c>
      <c r="J490" s="31">
        <f t="shared" si="65"/>
        <v>13</v>
      </c>
      <c r="K490" s="26">
        <f t="shared" ref="K490:K552" si="66">C490*F490</f>
        <v>427847</v>
      </c>
      <c r="N490" s="37"/>
    </row>
    <row r="491" spans="1:34" ht="45" hidden="1" customHeight="1">
      <c r="A491" s="256" t="s">
        <v>376</v>
      </c>
      <c r="B491" s="256"/>
      <c r="C491" s="256"/>
      <c r="D491" s="256"/>
      <c r="E491" s="257"/>
      <c r="F491" s="169"/>
      <c r="G491" s="84"/>
      <c r="H491" s="84"/>
      <c r="I491" s="84"/>
      <c r="J491" s="84"/>
      <c r="K491" s="26"/>
    </row>
    <row r="492" spans="1:34" ht="363" hidden="1" customHeight="1">
      <c r="A492" s="334" t="s">
        <v>377</v>
      </c>
      <c r="B492" s="269"/>
      <c r="C492" s="27">
        <f t="shared" si="63"/>
        <v>1041300</v>
      </c>
      <c r="D492" s="27">
        <v>890000</v>
      </c>
      <c r="E492" s="36"/>
      <c r="F492" s="27"/>
      <c r="G492" s="71"/>
      <c r="H492" s="71"/>
      <c r="I492" s="71"/>
      <c r="J492" s="71"/>
      <c r="K492" s="26">
        <f t="shared" si="66"/>
        <v>0</v>
      </c>
      <c r="N492" s="37"/>
    </row>
    <row r="493" spans="1:34" ht="45" hidden="1" customHeight="1">
      <c r="A493" s="330" t="s">
        <v>378</v>
      </c>
      <c r="B493" s="258"/>
      <c r="C493" s="258"/>
      <c r="D493" s="258"/>
      <c r="E493" s="258"/>
      <c r="F493" s="411"/>
      <c r="G493" s="85"/>
      <c r="H493" s="85"/>
      <c r="I493" s="85"/>
      <c r="J493" s="85"/>
      <c r="K493" s="26"/>
    </row>
    <row r="494" spans="1:34" s="210" customFormat="1" ht="24" hidden="1" customHeight="1">
      <c r="A494" s="408" t="s">
        <v>47</v>
      </c>
      <c r="B494" s="409"/>
      <c r="C494" s="409"/>
      <c r="D494" s="409"/>
      <c r="E494" s="409"/>
      <c r="F494" s="410"/>
      <c r="G494" s="209"/>
      <c r="H494" s="209"/>
      <c r="I494" s="209"/>
      <c r="J494" s="209"/>
      <c r="K494" s="26"/>
      <c r="L494"/>
      <c r="M494"/>
      <c r="N494"/>
      <c r="O494"/>
      <c r="P494"/>
      <c r="Q494"/>
      <c r="R494"/>
      <c r="S494"/>
      <c r="T494"/>
      <c r="U494"/>
      <c r="V494"/>
      <c r="W494"/>
      <c r="X494"/>
      <c r="Y494"/>
      <c r="Z494"/>
      <c r="AA494"/>
      <c r="AB494"/>
      <c r="AC494"/>
      <c r="AD494"/>
      <c r="AE494"/>
      <c r="AF494"/>
      <c r="AG494"/>
      <c r="AH494"/>
    </row>
    <row r="495" spans="1:34" ht="363" hidden="1" customHeight="1">
      <c r="A495" s="331" t="s">
        <v>869</v>
      </c>
      <c r="B495" s="331"/>
      <c r="C495" s="86">
        <f t="shared" ref="C495:C527" si="67">D495+D495*17%</f>
        <v>87516</v>
      </c>
      <c r="D495" s="86">
        <v>74800</v>
      </c>
      <c r="E495" s="87"/>
      <c r="F495" s="86"/>
      <c r="G495" s="142"/>
      <c r="H495" s="142"/>
      <c r="I495" s="142"/>
      <c r="J495" s="142"/>
      <c r="K495" s="26">
        <f t="shared" si="66"/>
        <v>0</v>
      </c>
      <c r="N495" s="37"/>
    </row>
    <row r="496" spans="1:34" ht="363" hidden="1" customHeight="1">
      <c r="A496" s="331" t="s">
        <v>860</v>
      </c>
      <c r="B496" s="331"/>
      <c r="C496" s="86">
        <f t="shared" si="67"/>
        <v>66011.399999999994</v>
      </c>
      <c r="D496" s="86">
        <v>56420</v>
      </c>
      <c r="E496" s="144"/>
      <c r="F496" s="145"/>
      <c r="G496" s="142"/>
      <c r="H496" s="142"/>
      <c r="I496" s="142"/>
      <c r="J496" s="142"/>
      <c r="K496" s="26">
        <f t="shared" si="66"/>
        <v>0</v>
      </c>
      <c r="N496" s="37"/>
    </row>
    <row r="497" spans="1:14" ht="363" hidden="1" customHeight="1">
      <c r="A497" s="331" t="s">
        <v>857</v>
      </c>
      <c r="B497" s="331"/>
      <c r="C497" s="86">
        <f t="shared" si="67"/>
        <v>97519.5</v>
      </c>
      <c r="D497" s="86">
        <v>83350</v>
      </c>
      <c r="E497" s="87"/>
      <c r="F497" s="86"/>
      <c r="G497" s="88"/>
      <c r="H497" s="89"/>
      <c r="I497" s="90"/>
      <c r="J497" s="90"/>
      <c r="K497" s="26">
        <f t="shared" si="66"/>
        <v>0</v>
      </c>
      <c r="N497" s="37"/>
    </row>
    <row r="498" spans="1:14" ht="363" hidden="1" customHeight="1">
      <c r="A498" s="331" t="s">
        <v>858</v>
      </c>
      <c r="B498" s="331"/>
      <c r="C498" s="86">
        <f t="shared" si="67"/>
        <v>101766.6</v>
      </c>
      <c r="D498" s="86">
        <v>86980</v>
      </c>
      <c r="E498" s="87"/>
      <c r="F498" s="86"/>
      <c r="G498" s="88"/>
      <c r="H498" s="89"/>
      <c r="I498" s="90"/>
      <c r="J498" s="90"/>
      <c r="K498" s="26">
        <f t="shared" si="66"/>
        <v>0</v>
      </c>
      <c r="N498" s="37"/>
    </row>
    <row r="499" spans="1:14" ht="363" hidden="1" customHeight="1">
      <c r="A499" s="331" t="s">
        <v>859</v>
      </c>
      <c r="B499" s="331"/>
      <c r="C499" s="86">
        <f t="shared" si="67"/>
        <v>13022.1</v>
      </c>
      <c r="D499" s="86">
        <v>11130</v>
      </c>
      <c r="E499" s="87"/>
      <c r="F499" s="86"/>
      <c r="G499" s="88"/>
      <c r="H499" s="89"/>
      <c r="I499" s="90"/>
      <c r="J499" s="90"/>
      <c r="K499" s="26">
        <f t="shared" si="66"/>
        <v>0</v>
      </c>
      <c r="N499" s="37"/>
    </row>
    <row r="500" spans="1:14" ht="363" hidden="1" customHeight="1">
      <c r="A500" s="393" t="s">
        <v>861</v>
      </c>
      <c r="B500" s="394"/>
      <c r="C500" s="86">
        <f t="shared" si="67"/>
        <v>98350.2</v>
      </c>
      <c r="D500" s="146">
        <v>84060</v>
      </c>
      <c r="F500" s="147"/>
      <c r="G500" s="88"/>
      <c r="H500" s="89"/>
      <c r="I500" s="90"/>
      <c r="J500" s="90"/>
      <c r="K500" s="26">
        <f t="shared" si="66"/>
        <v>0</v>
      </c>
      <c r="N500" s="37"/>
    </row>
    <row r="501" spans="1:14" ht="363" hidden="1" customHeight="1">
      <c r="A501" s="391" t="s">
        <v>988</v>
      </c>
      <c r="B501" s="392"/>
      <c r="C501" s="86">
        <f t="shared" si="67"/>
        <v>84181.5</v>
      </c>
      <c r="D501" s="154">
        <v>71950</v>
      </c>
      <c r="E501" s="36"/>
      <c r="F501" s="86"/>
      <c r="G501" s="88"/>
      <c r="H501" s="89"/>
      <c r="I501" s="90"/>
      <c r="J501" s="90"/>
      <c r="K501" s="26">
        <f t="shared" si="66"/>
        <v>0</v>
      </c>
      <c r="N501" s="37"/>
    </row>
    <row r="502" spans="1:14" ht="362.25" hidden="1" customHeight="1">
      <c r="A502" s="395" t="s">
        <v>862</v>
      </c>
      <c r="B502" s="395"/>
      <c r="C502" s="86">
        <f t="shared" si="67"/>
        <v>56674.8</v>
      </c>
      <c r="D502" s="152">
        <v>48440</v>
      </c>
      <c r="F502" s="153"/>
      <c r="G502" s="88"/>
      <c r="H502" s="89"/>
      <c r="I502" s="90"/>
      <c r="J502" s="90"/>
      <c r="K502" s="26">
        <f t="shared" si="66"/>
        <v>0</v>
      </c>
      <c r="N502" s="37"/>
    </row>
    <row r="503" spans="1:14" ht="362.25" hidden="1" customHeight="1">
      <c r="A503" s="331" t="s">
        <v>870</v>
      </c>
      <c r="B503" s="331"/>
      <c r="C503" s="86">
        <f t="shared" si="67"/>
        <v>738621</v>
      </c>
      <c r="D503" s="86">
        <v>631300</v>
      </c>
      <c r="E503" s="138"/>
      <c r="F503" s="86"/>
      <c r="G503" s="88"/>
      <c r="H503" s="89"/>
      <c r="I503" s="90"/>
      <c r="J503" s="90"/>
      <c r="K503" s="26">
        <f t="shared" si="66"/>
        <v>0</v>
      </c>
      <c r="N503" s="37"/>
    </row>
    <row r="504" spans="1:14" ht="362.25" hidden="1" customHeight="1">
      <c r="A504" s="332" t="s">
        <v>863</v>
      </c>
      <c r="B504" s="333"/>
      <c r="C504" s="86">
        <f t="shared" si="67"/>
        <v>69673.5</v>
      </c>
      <c r="D504" s="172">
        <v>59550</v>
      </c>
      <c r="E504" s="36"/>
      <c r="F504" s="86"/>
      <c r="G504" s="88"/>
      <c r="H504" s="89"/>
      <c r="I504" s="90"/>
      <c r="J504" s="90"/>
      <c r="K504" s="26">
        <f t="shared" si="66"/>
        <v>0</v>
      </c>
      <c r="N504" s="37"/>
    </row>
    <row r="505" spans="1:14" ht="363.75" hidden="1" customHeight="1">
      <c r="A505" s="331" t="s">
        <v>872</v>
      </c>
      <c r="B505" s="331"/>
      <c r="C505" s="86">
        <f t="shared" si="67"/>
        <v>91681.2</v>
      </c>
      <c r="D505" s="86">
        <v>78360</v>
      </c>
      <c r="E505" s="87"/>
      <c r="F505" s="86"/>
      <c r="G505" s="88"/>
      <c r="H505" s="89"/>
      <c r="I505" s="90"/>
      <c r="J505" s="90"/>
      <c r="K505" s="26">
        <f t="shared" si="66"/>
        <v>0</v>
      </c>
      <c r="N505" s="37"/>
    </row>
    <row r="506" spans="1:14" ht="362.25" hidden="1" customHeight="1">
      <c r="A506" s="331" t="s">
        <v>867</v>
      </c>
      <c r="B506" s="331"/>
      <c r="C506" s="86">
        <f t="shared" si="67"/>
        <v>201240</v>
      </c>
      <c r="D506" s="86">
        <v>172000</v>
      </c>
      <c r="E506" s="36"/>
      <c r="F506" s="86"/>
      <c r="G506" s="88"/>
      <c r="H506" s="89"/>
      <c r="I506" s="90"/>
      <c r="J506" s="90"/>
      <c r="K506" s="26">
        <f t="shared" si="66"/>
        <v>0</v>
      </c>
      <c r="N506" s="37"/>
    </row>
    <row r="507" spans="1:14" ht="362.25" hidden="1" customHeight="1">
      <c r="A507" s="331" t="s">
        <v>868</v>
      </c>
      <c r="B507" s="331"/>
      <c r="C507" s="86">
        <f t="shared" si="67"/>
        <v>51714</v>
      </c>
      <c r="D507" s="86">
        <v>44200</v>
      </c>
      <c r="E507" s="87"/>
      <c r="F507" s="86"/>
      <c r="G507" s="88"/>
      <c r="H507" s="89"/>
      <c r="I507" s="90"/>
      <c r="J507" s="90"/>
      <c r="K507" s="26">
        <f t="shared" si="66"/>
        <v>0</v>
      </c>
      <c r="N507" s="37"/>
    </row>
    <row r="508" spans="1:14" ht="362.25" hidden="1" customHeight="1">
      <c r="A508" s="331" t="s">
        <v>871</v>
      </c>
      <c r="B508" s="331"/>
      <c r="C508" s="86">
        <f t="shared" si="67"/>
        <v>54837.9</v>
      </c>
      <c r="D508" s="86">
        <v>46870</v>
      </c>
      <c r="E508" s="87"/>
      <c r="F508" s="86"/>
      <c r="G508" s="88"/>
      <c r="H508" s="89"/>
      <c r="I508" s="90"/>
      <c r="J508" s="90"/>
      <c r="K508" s="26">
        <f t="shared" si="66"/>
        <v>0</v>
      </c>
      <c r="N508" s="37"/>
    </row>
    <row r="509" spans="1:14" ht="362.25" hidden="1" customHeight="1">
      <c r="A509" s="331" t="s">
        <v>866</v>
      </c>
      <c r="B509" s="331"/>
      <c r="C509" s="86">
        <f t="shared" si="67"/>
        <v>47174.400000000001</v>
      </c>
      <c r="D509" s="86">
        <v>40320</v>
      </c>
      <c r="E509" s="87"/>
      <c r="F509" s="86"/>
      <c r="G509" s="88"/>
      <c r="H509" s="89"/>
      <c r="I509" s="90"/>
      <c r="J509" s="90"/>
      <c r="K509" s="26">
        <f t="shared" si="66"/>
        <v>0</v>
      </c>
      <c r="N509" s="37"/>
    </row>
    <row r="510" spans="1:14" ht="360.75" hidden="1" customHeight="1">
      <c r="A510" s="331" t="s">
        <v>905</v>
      </c>
      <c r="B510" s="331"/>
      <c r="C510" s="86">
        <f t="shared" si="67"/>
        <v>74997</v>
      </c>
      <c r="D510" s="86">
        <v>64100</v>
      </c>
      <c r="E510" s="87"/>
      <c r="G510" s="88"/>
      <c r="H510" s="89"/>
      <c r="I510" s="90"/>
      <c r="J510" s="90"/>
      <c r="K510" s="26">
        <f t="shared" si="66"/>
        <v>0</v>
      </c>
      <c r="N510" s="37"/>
    </row>
    <row r="511" spans="1:14" ht="362.25" hidden="1" customHeight="1">
      <c r="A511" s="331" t="s">
        <v>906</v>
      </c>
      <c r="B511" s="331"/>
      <c r="C511" s="86">
        <f t="shared" si="67"/>
        <v>41008.5</v>
      </c>
      <c r="D511" s="86">
        <v>35050</v>
      </c>
      <c r="E511" s="87"/>
      <c r="F511" s="86"/>
      <c r="G511" s="88"/>
      <c r="H511" s="89"/>
      <c r="I511" s="90"/>
      <c r="J511" s="90"/>
      <c r="K511" s="26">
        <f t="shared" si="66"/>
        <v>0</v>
      </c>
      <c r="N511" s="37"/>
    </row>
    <row r="512" spans="1:14" ht="362.25" hidden="1" customHeight="1">
      <c r="A512" s="150" t="s">
        <v>864</v>
      </c>
      <c r="B512" s="151"/>
      <c r="C512" s="86">
        <f t="shared" si="67"/>
        <v>99730.8</v>
      </c>
      <c r="D512" s="147">
        <v>85240</v>
      </c>
      <c r="F512" s="147"/>
      <c r="G512" s="88"/>
      <c r="H512" s="89"/>
      <c r="I512" s="90"/>
      <c r="J512" s="90"/>
      <c r="K512" s="26">
        <f t="shared" si="66"/>
        <v>0</v>
      </c>
      <c r="N512" s="37"/>
    </row>
    <row r="513" spans="1:14" ht="362.25" hidden="1" customHeight="1">
      <c r="A513" s="332" t="s">
        <v>865</v>
      </c>
      <c r="B513" s="333"/>
      <c r="C513" s="86">
        <f t="shared" si="67"/>
        <v>42705</v>
      </c>
      <c r="D513" s="86">
        <v>36500</v>
      </c>
      <c r="E513" s="36"/>
      <c r="F513" s="129"/>
      <c r="G513" s="88"/>
      <c r="H513" s="89"/>
      <c r="I513" s="90"/>
      <c r="J513" s="90"/>
      <c r="K513" s="26">
        <f t="shared" si="66"/>
        <v>0</v>
      </c>
    </row>
    <row r="514" spans="1:14" ht="44.25" hidden="1" customHeight="1">
      <c r="A514" s="330" t="s">
        <v>379</v>
      </c>
      <c r="B514" s="258"/>
      <c r="C514" s="258"/>
      <c r="D514" s="258"/>
      <c r="E514" s="258"/>
      <c r="F514" s="148"/>
      <c r="G514" s="149"/>
      <c r="H514" s="149"/>
      <c r="I514" s="149"/>
      <c r="J514" s="149"/>
      <c r="K514" s="26"/>
    </row>
    <row r="515" spans="1:14" ht="287.25" hidden="1" customHeight="1">
      <c r="A515" s="331" t="s">
        <v>877</v>
      </c>
      <c r="B515" s="331"/>
      <c r="C515" s="86">
        <f t="shared" si="67"/>
        <v>18521.099999999999</v>
      </c>
      <c r="D515" s="86">
        <v>15830</v>
      </c>
      <c r="E515" s="87"/>
      <c r="F515" s="156"/>
      <c r="G515" s="142"/>
      <c r="H515" s="142"/>
      <c r="I515" s="142"/>
      <c r="J515" s="142"/>
      <c r="K515" s="26">
        <f t="shared" si="66"/>
        <v>0</v>
      </c>
      <c r="N515" s="37"/>
    </row>
    <row r="516" spans="1:14" ht="287.25" hidden="1" customHeight="1">
      <c r="A516" s="331" t="s">
        <v>878</v>
      </c>
      <c r="B516" s="331"/>
      <c r="C516" s="86">
        <f t="shared" si="67"/>
        <v>27787.5</v>
      </c>
      <c r="D516" s="86">
        <v>23750</v>
      </c>
      <c r="E516" s="87"/>
      <c r="F516" s="155"/>
      <c r="K516" s="26">
        <f t="shared" si="66"/>
        <v>0</v>
      </c>
      <c r="N516" s="37"/>
    </row>
    <row r="517" spans="1:14" ht="287.25" hidden="1" customHeight="1">
      <c r="A517" s="332" t="s">
        <v>875</v>
      </c>
      <c r="B517" s="333"/>
      <c r="C517" s="86">
        <f t="shared" si="67"/>
        <v>37042.199999999997</v>
      </c>
      <c r="D517" s="86">
        <v>31660</v>
      </c>
      <c r="E517" s="87">
        <v>2</v>
      </c>
      <c r="F517" s="86"/>
      <c r="G517" s="88"/>
      <c r="H517" s="89"/>
      <c r="I517" s="90"/>
      <c r="J517" s="90"/>
      <c r="K517" s="26">
        <f t="shared" si="66"/>
        <v>0</v>
      </c>
      <c r="N517" s="37"/>
    </row>
    <row r="518" spans="1:14" ht="287.25" hidden="1" customHeight="1">
      <c r="A518" s="332" t="s">
        <v>874</v>
      </c>
      <c r="B518" s="333"/>
      <c r="C518" s="86">
        <f t="shared" si="67"/>
        <v>31473</v>
      </c>
      <c r="D518" s="86">
        <v>26900</v>
      </c>
      <c r="E518" s="87">
        <v>2</v>
      </c>
      <c r="F518" s="86"/>
      <c r="G518" s="88"/>
      <c r="H518" s="89"/>
      <c r="I518" s="90"/>
      <c r="J518" s="90"/>
      <c r="K518" s="26">
        <f t="shared" si="66"/>
        <v>0</v>
      </c>
      <c r="N518" s="37"/>
    </row>
    <row r="519" spans="1:14" ht="288" hidden="1" customHeight="1">
      <c r="A519" s="331" t="s">
        <v>890</v>
      </c>
      <c r="B519" s="331"/>
      <c r="C519" s="86">
        <f t="shared" si="67"/>
        <v>111126.6</v>
      </c>
      <c r="D519" s="86">
        <v>94980</v>
      </c>
      <c r="E519" s="87">
        <v>2</v>
      </c>
      <c r="F519" s="129"/>
      <c r="G519" s="129"/>
      <c r="H519" s="129"/>
      <c r="I519" s="129"/>
      <c r="J519" s="129"/>
      <c r="K519" s="26">
        <f t="shared" si="66"/>
        <v>0</v>
      </c>
      <c r="N519" s="37"/>
    </row>
    <row r="520" spans="1:14" ht="287.25" hidden="1" customHeight="1">
      <c r="A520" s="331" t="s">
        <v>873</v>
      </c>
      <c r="B520" s="331"/>
      <c r="C520" s="86">
        <f t="shared" si="67"/>
        <v>25927.200000000001</v>
      </c>
      <c r="D520" s="86">
        <v>22160</v>
      </c>
      <c r="E520" s="87">
        <v>2</v>
      </c>
      <c r="F520" s="86"/>
      <c r="G520" s="88"/>
      <c r="H520" s="89"/>
      <c r="I520" s="90"/>
      <c r="J520" s="90"/>
      <c r="K520" s="26">
        <f t="shared" si="66"/>
        <v>0</v>
      </c>
      <c r="N520" s="37"/>
    </row>
    <row r="521" spans="1:14" ht="287.25" hidden="1" customHeight="1">
      <c r="A521" s="332" t="s">
        <v>880</v>
      </c>
      <c r="B521" s="333"/>
      <c r="C521" s="86">
        <f t="shared" si="67"/>
        <v>50005.8</v>
      </c>
      <c r="D521" s="86">
        <v>42740</v>
      </c>
      <c r="E521" s="87"/>
      <c r="F521" s="86"/>
      <c r="G521" s="88"/>
      <c r="H521" s="89"/>
      <c r="I521" s="90"/>
      <c r="J521" s="90"/>
      <c r="K521" s="26">
        <f t="shared" si="66"/>
        <v>0</v>
      </c>
      <c r="N521" s="37"/>
    </row>
    <row r="522" spans="1:14" ht="287.25" hidden="1" customHeight="1">
      <c r="A522" s="391" t="s">
        <v>881</v>
      </c>
      <c r="B522" s="392"/>
      <c r="C522" s="86">
        <f t="shared" si="67"/>
        <v>46302.75</v>
      </c>
      <c r="D522" s="86">
        <v>39575</v>
      </c>
      <c r="E522" s="87"/>
      <c r="F522" s="86"/>
      <c r="G522" s="88"/>
      <c r="H522" s="89"/>
      <c r="I522" s="90"/>
      <c r="J522" s="90"/>
      <c r="K522" s="26">
        <f t="shared" si="66"/>
        <v>0</v>
      </c>
      <c r="N522" s="37"/>
    </row>
    <row r="523" spans="1:14" ht="287.25" hidden="1" customHeight="1">
      <c r="A523" s="332" t="s">
        <v>879</v>
      </c>
      <c r="B523" s="333"/>
      <c r="C523" s="86">
        <f t="shared" si="67"/>
        <v>46285.2</v>
      </c>
      <c r="D523" s="86">
        <v>39560</v>
      </c>
      <c r="E523" s="87">
        <v>2</v>
      </c>
      <c r="F523" s="86"/>
      <c r="G523" s="88"/>
      <c r="H523" s="89"/>
      <c r="I523" s="90"/>
      <c r="J523" s="90"/>
      <c r="K523" s="26">
        <f t="shared" si="66"/>
        <v>0</v>
      </c>
      <c r="N523" s="37"/>
    </row>
    <row r="524" spans="1:14" ht="287.25" hidden="1" customHeight="1">
      <c r="A524" s="332" t="s">
        <v>882</v>
      </c>
      <c r="B524" s="333"/>
      <c r="C524" s="86">
        <f t="shared" si="67"/>
        <v>569251.80000000005</v>
      </c>
      <c r="D524" s="86">
        <v>486540</v>
      </c>
      <c r="E524" s="87"/>
      <c r="F524" s="86"/>
      <c r="G524" s="88"/>
      <c r="H524" s="89"/>
      <c r="I524" s="90"/>
      <c r="J524" s="90"/>
      <c r="K524" s="26">
        <f t="shared" si="66"/>
        <v>0</v>
      </c>
      <c r="N524" s="37"/>
    </row>
    <row r="525" spans="1:14" ht="287.25" hidden="1" customHeight="1">
      <c r="A525" s="332" t="s">
        <v>884</v>
      </c>
      <c r="B525" s="333"/>
      <c r="C525" s="86">
        <f t="shared" si="67"/>
        <v>83350.8</v>
      </c>
      <c r="D525" s="86">
        <v>71240</v>
      </c>
      <c r="E525" s="87"/>
      <c r="F525" s="86"/>
      <c r="G525" s="88"/>
      <c r="H525" s="89"/>
      <c r="I525" s="90"/>
      <c r="J525" s="90"/>
      <c r="K525" s="26">
        <f t="shared" si="66"/>
        <v>0</v>
      </c>
      <c r="N525" s="37"/>
    </row>
    <row r="526" spans="1:14" ht="287.25" hidden="1" customHeight="1">
      <c r="A526" s="331" t="s">
        <v>876</v>
      </c>
      <c r="B526" s="331"/>
      <c r="C526" s="86">
        <f t="shared" si="67"/>
        <v>37042.199999999997</v>
      </c>
      <c r="D526" s="86">
        <v>31660</v>
      </c>
      <c r="E526" s="87">
        <v>2</v>
      </c>
      <c r="F526" s="86"/>
      <c r="G526" s="88"/>
      <c r="H526" s="89"/>
      <c r="I526" s="90"/>
      <c r="J526" s="90"/>
      <c r="K526" s="26">
        <f t="shared" si="66"/>
        <v>0</v>
      </c>
      <c r="N526" s="37"/>
    </row>
    <row r="527" spans="1:14" ht="287.25" hidden="1" customHeight="1">
      <c r="A527" s="331" t="s">
        <v>883</v>
      </c>
      <c r="B527" s="331"/>
      <c r="C527" s="86">
        <f t="shared" si="67"/>
        <v>404966.25</v>
      </c>
      <c r="D527" s="86">
        <v>346125</v>
      </c>
      <c r="E527" s="137"/>
      <c r="F527" s="86"/>
      <c r="G527" s="88"/>
      <c r="H527" s="89"/>
      <c r="I527" s="90"/>
      <c r="J527" s="90"/>
      <c r="K527" s="26">
        <f t="shared" si="66"/>
        <v>0</v>
      </c>
      <c r="N527" s="37"/>
    </row>
    <row r="528" spans="1:14" ht="44.25" hidden="1" customHeight="1">
      <c r="A528" s="271" t="s">
        <v>30</v>
      </c>
      <c r="B528" s="271"/>
      <c r="C528" s="271"/>
      <c r="D528" s="271"/>
      <c r="E528" s="271"/>
      <c r="F528" s="48"/>
      <c r="G528" s="48"/>
      <c r="H528" s="48"/>
      <c r="I528" s="48"/>
      <c r="J528" s="48"/>
      <c r="K528" s="26"/>
    </row>
    <row r="529" spans="1:11" ht="24" hidden="1" customHeight="1">
      <c r="A529" s="254" t="s">
        <v>47</v>
      </c>
      <c r="B529" s="254"/>
      <c r="C529" s="254"/>
      <c r="D529" s="254"/>
      <c r="E529" s="254"/>
      <c r="F529" s="173"/>
      <c r="G529" s="49"/>
      <c r="H529" s="49"/>
      <c r="I529" s="49"/>
      <c r="J529" s="49"/>
      <c r="K529" s="26"/>
    </row>
    <row r="530" spans="1:11" ht="44.25" hidden="1" customHeight="1">
      <c r="A530" s="265" t="s">
        <v>380</v>
      </c>
      <c r="B530" s="265"/>
      <c r="C530" s="265"/>
      <c r="D530" s="265"/>
      <c r="E530" s="265"/>
      <c r="F530" s="44"/>
      <c r="G530" s="40"/>
      <c r="H530" s="40"/>
      <c r="I530" s="40"/>
      <c r="J530" s="40"/>
      <c r="K530" s="26"/>
    </row>
    <row r="531" spans="1:11" ht="134.25" hidden="1" customHeight="1">
      <c r="A531" s="269" t="s">
        <v>381</v>
      </c>
      <c r="B531" s="269"/>
      <c r="C531" s="27">
        <f t="shared" ref="C531:C533" si="68">D531+D531*17%</f>
        <v>840.06</v>
      </c>
      <c r="D531" s="27">
        <v>718</v>
      </c>
      <c r="E531" s="36"/>
      <c r="F531" s="27"/>
      <c r="G531" s="29">
        <v>3</v>
      </c>
      <c r="H531" s="53">
        <v>3.0000000000000001E-3</v>
      </c>
      <c r="I531" s="31">
        <f>F531*G531</f>
        <v>0</v>
      </c>
      <c r="J531" s="91">
        <f>F531*H531</f>
        <v>0</v>
      </c>
      <c r="K531" s="26">
        <f t="shared" si="66"/>
        <v>0</v>
      </c>
    </row>
    <row r="532" spans="1:11" ht="134.25" hidden="1" customHeight="1">
      <c r="A532" s="269" t="s">
        <v>382</v>
      </c>
      <c r="B532" s="269"/>
      <c r="C532" s="27">
        <f t="shared" si="68"/>
        <v>210.6</v>
      </c>
      <c r="D532" s="37">
        <v>180</v>
      </c>
      <c r="E532" s="36"/>
      <c r="F532" s="27"/>
      <c r="G532" s="29">
        <v>0.5</v>
      </c>
      <c r="H532" s="53">
        <v>1E-3</v>
      </c>
      <c r="I532" s="31">
        <f>F532*G532</f>
        <v>0</v>
      </c>
      <c r="J532" s="91">
        <f>F532*H532</f>
        <v>0</v>
      </c>
      <c r="K532" s="26">
        <f t="shared" si="66"/>
        <v>0</v>
      </c>
    </row>
    <row r="533" spans="1:11" ht="134.25" hidden="1" customHeight="1">
      <c r="A533" s="269" t="s">
        <v>383</v>
      </c>
      <c r="B533" s="269"/>
      <c r="C533" s="27">
        <f t="shared" si="68"/>
        <v>99.45</v>
      </c>
      <c r="D533" s="27">
        <v>85</v>
      </c>
      <c r="E533" s="36"/>
      <c r="F533" s="27"/>
      <c r="G533" s="29">
        <v>0.1</v>
      </c>
      <c r="H533" s="53">
        <v>1E-4</v>
      </c>
      <c r="I533" s="31">
        <f>F533*G533</f>
        <v>0</v>
      </c>
      <c r="J533" s="91">
        <f>F533*H533</f>
        <v>0</v>
      </c>
      <c r="K533" s="26">
        <f t="shared" si="66"/>
        <v>0</v>
      </c>
    </row>
    <row r="534" spans="1:11" ht="44.25" hidden="1" customHeight="1">
      <c r="A534" s="255" t="s">
        <v>33</v>
      </c>
      <c r="B534" s="255"/>
      <c r="C534" s="255"/>
      <c r="D534" s="255"/>
      <c r="E534" s="255"/>
      <c r="F534" s="48"/>
      <c r="G534" s="48"/>
      <c r="H534" s="48"/>
      <c r="I534" s="48"/>
      <c r="J534" s="48"/>
      <c r="K534" s="26"/>
    </row>
    <row r="535" spans="1:11" ht="23.25" hidden="1" customHeight="1">
      <c r="A535" s="254" t="s">
        <v>47</v>
      </c>
      <c r="B535" s="254"/>
      <c r="C535" s="254"/>
      <c r="D535" s="254"/>
      <c r="E535" s="254"/>
      <c r="F535" s="173"/>
      <c r="G535" s="49"/>
      <c r="H535" s="49"/>
      <c r="I535" s="49"/>
      <c r="J535" s="49"/>
      <c r="K535" s="26"/>
    </row>
    <row r="536" spans="1:11" ht="44.25" hidden="1" customHeight="1">
      <c r="A536" s="265" t="s">
        <v>384</v>
      </c>
      <c r="B536" s="265"/>
      <c r="C536" s="265"/>
      <c r="D536" s="265"/>
      <c r="E536" s="265"/>
      <c r="F536" s="44"/>
      <c r="G536" s="40"/>
      <c r="H536" s="40"/>
      <c r="I536" s="40"/>
      <c r="J536" s="40"/>
      <c r="K536" s="26"/>
    </row>
    <row r="537" spans="1:11" ht="44.25" hidden="1" customHeight="1">
      <c r="A537" s="269" t="s">
        <v>385</v>
      </c>
      <c r="B537" s="269"/>
      <c r="C537" s="27">
        <f t="shared" ref="C537:C552" si="69">D537+D537*17%</f>
        <v>1054.0529999999999</v>
      </c>
      <c r="D537" s="92">
        <v>900.9</v>
      </c>
      <c r="E537" s="327"/>
      <c r="F537" s="94"/>
      <c r="G537" s="29">
        <v>1.2</v>
      </c>
      <c r="H537" s="53">
        <v>5.0000000000000001E-3</v>
      </c>
      <c r="I537" s="31">
        <f>F537*G537</f>
        <v>0</v>
      </c>
      <c r="J537" s="31">
        <f>F537*H537</f>
        <v>0</v>
      </c>
      <c r="K537" s="26">
        <f t="shared" si="66"/>
        <v>0</v>
      </c>
    </row>
    <row r="538" spans="1:11" ht="44.25" hidden="1" customHeight="1">
      <c r="A538" s="269" t="s">
        <v>386</v>
      </c>
      <c r="B538" s="269"/>
      <c r="C538" s="27">
        <f t="shared" si="69"/>
        <v>1739.8718999999999</v>
      </c>
      <c r="D538" s="92">
        <v>1487.07</v>
      </c>
      <c r="E538" s="328"/>
      <c r="F538" s="94"/>
      <c r="G538" s="29">
        <v>2.2000000000000002</v>
      </c>
      <c r="H538" s="53">
        <v>5.0000000000000001E-3</v>
      </c>
      <c r="I538" s="31">
        <f>F538*G538</f>
        <v>0</v>
      </c>
      <c r="J538" s="31">
        <f>F538*H538</f>
        <v>0</v>
      </c>
      <c r="K538" s="26">
        <f t="shared" si="66"/>
        <v>0</v>
      </c>
    </row>
    <row r="539" spans="1:11" ht="44.25" hidden="1" customHeight="1">
      <c r="A539" s="269" t="s">
        <v>387</v>
      </c>
      <c r="B539" s="269"/>
      <c r="C539" s="27">
        <f t="shared" si="69"/>
        <v>1963.0026</v>
      </c>
      <c r="D539" s="92">
        <v>1677.78</v>
      </c>
      <c r="E539" s="328"/>
      <c r="F539" s="94"/>
      <c r="G539" s="29">
        <v>3.2</v>
      </c>
      <c r="H539" s="53">
        <v>5.0000000000000001E-3</v>
      </c>
      <c r="I539" s="31">
        <f>F539*G539</f>
        <v>0</v>
      </c>
      <c r="J539" s="31">
        <f>F539*H539</f>
        <v>0</v>
      </c>
      <c r="K539" s="26">
        <f t="shared" si="66"/>
        <v>0</v>
      </c>
    </row>
    <row r="540" spans="1:11" ht="44.25" hidden="1" customHeight="1">
      <c r="A540" s="269" t="s">
        <v>388</v>
      </c>
      <c r="B540" s="269"/>
      <c r="C540" s="27">
        <f t="shared" si="69"/>
        <v>2146.4351999999999</v>
      </c>
      <c r="D540" s="92">
        <v>1834.56</v>
      </c>
      <c r="E540" s="328"/>
      <c r="F540" s="94"/>
      <c r="G540" s="29">
        <v>4.2</v>
      </c>
      <c r="H540" s="53">
        <v>5.0000000000000001E-3</v>
      </c>
      <c r="I540" s="31">
        <f>F540*G540</f>
        <v>0</v>
      </c>
      <c r="J540" s="31">
        <f>F540*H540</f>
        <v>0</v>
      </c>
      <c r="K540" s="26">
        <f t="shared" si="66"/>
        <v>0</v>
      </c>
    </row>
    <row r="541" spans="1:11" ht="45" hidden="1" customHeight="1">
      <c r="A541" s="269" t="s">
        <v>389</v>
      </c>
      <c r="B541" s="269"/>
      <c r="C541" s="27">
        <f t="shared" si="69"/>
        <v>2317.5477000000001</v>
      </c>
      <c r="D541" s="92">
        <v>1980.81</v>
      </c>
      <c r="E541" s="329"/>
      <c r="F541" s="94"/>
      <c r="G541" s="29">
        <v>5.2</v>
      </c>
      <c r="H541" s="53">
        <v>5.0000000000000001E-3</v>
      </c>
      <c r="I541" s="31">
        <f>F541*G541</f>
        <v>0</v>
      </c>
      <c r="J541" s="31">
        <f>F541*H541</f>
        <v>0</v>
      </c>
      <c r="K541" s="26">
        <f t="shared" si="66"/>
        <v>0</v>
      </c>
    </row>
    <row r="542" spans="1:11" ht="45" hidden="1" customHeight="1">
      <c r="A542" s="258" t="s">
        <v>390</v>
      </c>
      <c r="B542" s="258"/>
      <c r="C542" s="258"/>
      <c r="D542" s="258"/>
      <c r="E542" s="258"/>
      <c r="F542" s="44"/>
      <c r="G542" s="40"/>
      <c r="H542" s="40"/>
      <c r="I542" s="40"/>
      <c r="J542" s="40"/>
      <c r="K542" s="26"/>
    </row>
    <row r="543" spans="1:11" ht="45" hidden="1" customHeight="1">
      <c r="A543" s="269" t="s">
        <v>391</v>
      </c>
      <c r="B543" s="269"/>
      <c r="C543" s="92">
        <f t="shared" si="69"/>
        <v>1091.0133000000001</v>
      </c>
      <c r="D543" s="93">
        <v>932.49</v>
      </c>
      <c r="E543" s="327"/>
      <c r="F543" s="94"/>
      <c r="G543" s="29">
        <v>1.2</v>
      </c>
      <c r="H543" s="53">
        <v>5.0000000000000001E-3</v>
      </c>
      <c r="I543" s="31">
        <f t="shared" ref="I543:I552" si="70">F543*G543</f>
        <v>0</v>
      </c>
      <c r="J543" s="31">
        <f t="shared" ref="J543:J552" si="71">F543*H543</f>
        <v>0</v>
      </c>
      <c r="K543" s="26">
        <f t="shared" si="66"/>
        <v>0</v>
      </c>
    </row>
    <row r="544" spans="1:11" ht="45" hidden="1" customHeight="1">
      <c r="A544" s="269" t="s">
        <v>392</v>
      </c>
      <c r="B544" s="269"/>
      <c r="C544" s="92">
        <f t="shared" si="69"/>
        <v>1537.2747000000002</v>
      </c>
      <c r="D544" s="95">
        <v>1313.91</v>
      </c>
      <c r="E544" s="328"/>
      <c r="F544" s="94"/>
      <c r="G544" s="29">
        <v>2.2000000000000002</v>
      </c>
      <c r="H544" s="53">
        <v>5.0000000000000001E-3</v>
      </c>
      <c r="I544" s="31">
        <f t="shared" si="70"/>
        <v>0</v>
      </c>
      <c r="J544" s="31">
        <f t="shared" si="71"/>
        <v>0</v>
      </c>
      <c r="K544" s="26">
        <f t="shared" si="66"/>
        <v>0</v>
      </c>
    </row>
    <row r="545" spans="1:11" ht="45" hidden="1" customHeight="1">
      <c r="A545" s="269" t="s">
        <v>393</v>
      </c>
      <c r="B545" s="269"/>
      <c r="C545" s="92">
        <f t="shared" si="69"/>
        <v>1984.905</v>
      </c>
      <c r="D545" s="95">
        <v>1696.5</v>
      </c>
      <c r="E545" s="328"/>
      <c r="F545" s="94"/>
      <c r="G545" s="29">
        <v>3.2</v>
      </c>
      <c r="H545" s="53">
        <v>5.0000000000000001E-3</v>
      </c>
      <c r="I545" s="31">
        <f t="shared" si="70"/>
        <v>0</v>
      </c>
      <c r="J545" s="31">
        <f t="shared" si="71"/>
        <v>0</v>
      </c>
      <c r="K545" s="26">
        <f t="shared" si="66"/>
        <v>0</v>
      </c>
    </row>
    <row r="546" spans="1:11" ht="45" hidden="1" customHeight="1">
      <c r="A546" s="269" t="s">
        <v>394</v>
      </c>
      <c r="B546" s="269"/>
      <c r="C546" s="92">
        <f t="shared" si="69"/>
        <v>2255.9472000000001</v>
      </c>
      <c r="D546" s="95">
        <v>1928.16</v>
      </c>
      <c r="E546" s="328"/>
      <c r="F546" s="94"/>
      <c r="G546" s="29">
        <v>4.2</v>
      </c>
      <c r="H546" s="53">
        <v>5.0000000000000001E-3</v>
      </c>
      <c r="I546" s="31">
        <f t="shared" si="70"/>
        <v>0</v>
      </c>
      <c r="J546" s="31">
        <f t="shared" si="71"/>
        <v>0</v>
      </c>
      <c r="K546" s="26">
        <f t="shared" si="66"/>
        <v>0</v>
      </c>
    </row>
    <row r="547" spans="1:11" ht="45" hidden="1" customHeight="1">
      <c r="A547" s="269" t="s">
        <v>395</v>
      </c>
      <c r="B547" s="269"/>
      <c r="C547" s="92">
        <f t="shared" si="69"/>
        <v>2893.8546000000001</v>
      </c>
      <c r="D547" s="95">
        <v>2473.38</v>
      </c>
      <c r="E547" s="328"/>
      <c r="F547" s="94"/>
      <c r="G547" s="29">
        <v>5.2</v>
      </c>
      <c r="H547" s="53">
        <v>5.0000000000000001E-3</v>
      </c>
      <c r="I547" s="31">
        <f t="shared" si="70"/>
        <v>0</v>
      </c>
      <c r="J547" s="31">
        <f t="shared" si="71"/>
        <v>0</v>
      </c>
      <c r="K547" s="26">
        <f t="shared" si="66"/>
        <v>0</v>
      </c>
    </row>
    <row r="548" spans="1:11" ht="45" hidden="1" customHeight="1">
      <c r="A548" s="269" t="s">
        <v>396</v>
      </c>
      <c r="B548" s="269"/>
      <c r="C548" s="92">
        <f t="shared" si="69"/>
        <v>3163.5279</v>
      </c>
      <c r="D548" s="95">
        <v>2703.87</v>
      </c>
      <c r="E548" s="328"/>
      <c r="F548" s="94"/>
      <c r="G548" s="29">
        <v>6.2</v>
      </c>
      <c r="H548" s="53">
        <v>5.0000000000000001E-3</v>
      </c>
      <c r="I548" s="31">
        <f t="shared" si="70"/>
        <v>0</v>
      </c>
      <c r="J548" s="31">
        <f t="shared" si="71"/>
        <v>0</v>
      </c>
      <c r="K548" s="26">
        <f t="shared" si="66"/>
        <v>0</v>
      </c>
    </row>
    <row r="549" spans="1:11" ht="45" hidden="1" customHeight="1">
      <c r="A549" s="269" t="s">
        <v>397</v>
      </c>
      <c r="B549" s="269"/>
      <c r="C549" s="92">
        <f t="shared" si="69"/>
        <v>3750.7860000000001</v>
      </c>
      <c r="D549" s="95">
        <v>3205.8</v>
      </c>
      <c r="E549" s="328"/>
      <c r="F549" s="94"/>
      <c r="G549" s="29">
        <v>8.1999999999999993</v>
      </c>
      <c r="H549" s="53">
        <v>5.0000000000000001E-3</v>
      </c>
      <c r="I549" s="31">
        <f t="shared" si="70"/>
        <v>0</v>
      </c>
      <c r="J549" s="31">
        <f t="shared" si="71"/>
        <v>0</v>
      </c>
      <c r="K549" s="26">
        <f t="shared" si="66"/>
        <v>0</v>
      </c>
    </row>
    <row r="550" spans="1:11" ht="45" hidden="1" customHeight="1">
      <c r="A550" s="269" t="s">
        <v>398</v>
      </c>
      <c r="B550" s="269"/>
      <c r="C550" s="92">
        <f t="shared" si="69"/>
        <v>4339.4130000000005</v>
      </c>
      <c r="D550" s="95">
        <v>3708.9</v>
      </c>
      <c r="E550" s="328"/>
      <c r="F550" s="94"/>
      <c r="G550" s="29">
        <v>10.199999999999999</v>
      </c>
      <c r="H550" s="53">
        <v>5.0000000000000001E-3</v>
      </c>
      <c r="I550" s="31">
        <f t="shared" si="70"/>
        <v>0</v>
      </c>
      <c r="J550" s="31">
        <f t="shared" si="71"/>
        <v>0</v>
      </c>
      <c r="K550" s="26">
        <f t="shared" si="66"/>
        <v>0</v>
      </c>
    </row>
    <row r="551" spans="1:11" ht="45" hidden="1" customHeight="1">
      <c r="A551" s="269" t="s">
        <v>399</v>
      </c>
      <c r="B551" s="269"/>
      <c r="C551" s="92">
        <f t="shared" si="69"/>
        <v>5038.920900000001</v>
      </c>
      <c r="D551" s="95">
        <v>4306.7700000000004</v>
      </c>
      <c r="E551" s="328"/>
      <c r="F551" s="94"/>
      <c r="G551" s="29">
        <v>12.2</v>
      </c>
      <c r="H551" s="53">
        <v>5.0000000000000001E-3</v>
      </c>
      <c r="I551" s="31">
        <f t="shared" si="70"/>
        <v>0</v>
      </c>
      <c r="J551" s="31">
        <f t="shared" si="71"/>
        <v>0</v>
      </c>
      <c r="K551" s="26">
        <f t="shared" si="66"/>
        <v>0</v>
      </c>
    </row>
    <row r="552" spans="1:11" ht="45" hidden="1" customHeight="1">
      <c r="A552" s="269" t="s">
        <v>400</v>
      </c>
      <c r="B552" s="269"/>
      <c r="C552" s="92">
        <f t="shared" si="69"/>
        <v>6474.8970000000008</v>
      </c>
      <c r="D552" s="96">
        <v>5534.1</v>
      </c>
      <c r="E552" s="329"/>
      <c r="F552" s="94"/>
      <c r="G552" s="29">
        <v>16.2</v>
      </c>
      <c r="H552" s="53">
        <v>5.0000000000000001E-3</v>
      </c>
      <c r="I552" s="31">
        <f t="shared" si="70"/>
        <v>0</v>
      </c>
      <c r="J552" s="31">
        <f t="shared" si="71"/>
        <v>0</v>
      </c>
      <c r="K552" s="26">
        <f t="shared" si="66"/>
        <v>0</v>
      </c>
    </row>
    <row r="553" spans="1:11" ht="45" hidden="1" customHeight="1">
      <c r="A553" s="271" t="s">
        <v>401</v>
      </c>
      <c r="B553" s="271"/>
      <c r="C553" s="271"/>
      <c r="D553" s="271"/>
      <c r="E553" s="271"/>
      <c r="F553" s="48"/>
      <c r="G553" s="48"/>
      <c r="H553" s="48"/>
      <c r="I553" s="48"/>
      <c r="J553" s="48"/>
      <c r="K553" s="26"/>
    </row>
    <row r="554" spans="1:11" ht="24" hidden="1" customHeight="1">
      <c r="A554" s="273" t="s">
        <v>47</v>
      </c>
      <c r="B554" s="273"/>
      <c r="C554" s="273"/>
      <c r="D554" s="273"/>
      <c r="E554" s="273"/>
      <c r="F554" s="173"/>
      <c r="G554" s="49"/>
      <c r="H554" s="49"/>
      <c r="I554" s="49"/>
      <c r="J554" s="49"/>
      <c r="K554" s="26"/>
    </row>
    <row r="555" spans="1:11" ht="138" hidden="1" customHeight="1">
      <c r="A555" s="269" t="s">
        <v>402</v>
      </c>
      <c r="B555" s="269"/>
      <c r="C555" s="27">
        <f t="shared" ref="C555:C563" si="72">D555+D555*17%</f>
        <v>1233.3789000000002</v>
      </c>
      <c r="D555" s="27">
        <v>1054.17</v>
      </c>
      <c r="E555" s="36"/>
      <c r="F555" s="27"/>
      <c r="G555" s="29">
        <v>2</v>
      </c>
      <c r="H555" s="53">
        <v>0.01</v>
      </c>
      <c r="I555" s="31">
        <f t="shared" ref="I555:I579" si="73">F555*G555</f>
        <v>0</v>
      </c>
      <c r="J555" s="31">
        <f t="shared" ref="J555:J579" si="74">F555*H555</f>
        <v>0</v>
      </c>
      <c r="K555" s="26">
        <f t="shared" ref="K555:K617" si="75">C555*F555</f>
        <v>0</v>
      </c>
    </row>
    <row r="556" spans="1:11" ht="138" hidden="1" customHeight="1">
      <c r="A556" s="269" t="s">
        <v>403</v>
      </c>
      <c r="B556" s="269"/>
      <c r="C556" s="27">
        <f t="shared" si="72"/>
        <v>1233.3789000000002</v>
      </c>
      <c r="D556" s="27">
        <v>1054.17</v>
      </c>
      <c r="E556" s="36"/>
      <c r="F556" s="27"/>
      <c r="G556" s="29">
        <v>2</v>
      </c>
      <c r="H556" s="53">
        <v>0.01</v>
      </c>
      <c r="I556" s="31">
        <f t="shared" si="73"/>
        <v>0</v>
      </c>
      <c r="J556" s="31">
        <f t="shared" si="74"/>
        <v>0</v>
      </c>
      <c r="K556" s="26">
        <f t="shared" si="75"/>
        <v>0</v>
      </c>
    </row>
    <row r="557" spans="1:11" ht="138" hidden="1" customHeight="1">
      <c r="A557" s="269" t="s">
        <v>404</v>
      </c>
      <c r="B557" s="269"/>
      <c r="C557" s="27">
        <f t="shared" si="72"/>
        <v>2710.422</v>
      </c>
      <c r="D557" s="27">
        <v>2316.6</v>
      </c>
      <c r="E557" s="36"/>
      <c r="F557" s="27"/>
      <c r="G557" s="29">
        <v>0.1</v>
      </c>
      <c r="H557" s="53">
        <v>0.01</v>
      </c>
      <c r="I557" s="31">
        <f t="shared" si="73"/>
        <v>0</v>
      </c>
      <c r="J557" s="31">
        <f t="shared" si="74"/>
        <v>0</v>
      </c>
      <c r="K557" s="26">
        <f t="shared" si="75"/>
        <v>0</v>
      </c>
    </row>
    <row r="558" spans="1:11" ht="138" hidden="1" customHeight="1">
      <c r="A558" s="269" t="s">
        <v>405</v>
      </c>
      <c r="B558" s="269"/>
      <c r="C558" s="27">
        <f t="shared" si="72"/>
        <v>698.13900000000012</v>
      </c>
      <c r="D558" s="27">
        <v>596.70000000000005</v>
      </c>
      <c r="E558" s="36"/>
      <c r="F558" s="27"/>
      <c r="G558" s="29">
        <v>5</v>
      </c>
      <c r="H558" s="53">
        <v>0.01</v>
      </c>
      <c r="I558" s="31">
        <f t="shared" si="73"/>
        <v>0</v>
      </c>
      <c r="J558" s="31">
        <f t="shared" si="74"/>
        <v>0</v>
      </c>
      <c r="K558" s="26">
        <f t="shared" si="75"/>
        <v>0</v>
      </c>
    </row>
    <row r="559" spans="1:11" ht="138" hidden="1" customHeight="1">
      <c r="A559" s="269" t="s">
        <v>406</v>
      </c>
      <c r="B559" s="269"/>
      <c r="C559" s="27">
        <f t="shared" si="72"/>
        <v>1641.3110999999999</v>
      </c>
      <c r="D559" s="27">
        <v>1402.83</v>
      </c>
      <c r="E559" s="36"/>
      <c r="F559" s="27"/>
      <c r="G559" s="29">
        <v>5.5</v>
      </c>
      <c r="H559" s="53">
        <f>G559/700</f>
        <v>7.8571428571428577E-3</v>
      </c>
      <c r="I559" s="31">
        <f t="shared" si="73"/>
        <v>0</v>
      </c>
      <c r="J559" s="31">
        <f t="shared" si="74"/>
        <v>0</v>
      </c>
      <c r="K559" s="26">
        <f t="shared" si="75"/>
        <v>0</v>
      </c>
    </row>
    <row r="560" spans="1:11" ht="138" hidden="1" customHeight="1">
      <c r="A560" s="269" t="s">
        <v>407</v>
      </c>
      <c r="B560" s="269"/>
      <c r="C560" s="27">
        <v>3224</v>
      </c>
      <c r="D560" s="27">
        <v>2756</v>
      </c>
      <c r="E560" s="36"/>
      <c r="F560" s="27"/>
      <c r="G560" s="29">
        <v>5.5</v>
      </c>
      <c r="H560" s="53">
        <v>0.05</v>
      </c>
      <c r="I560" s="31">
        <f t="shared" si="73"/>
        <v>0</v>
      </c>
      <c r="J560" s="31">
        <f t="shared" si="74"/>
        <v>0</v>
      </c>
      <c r="K560" s="26">
        <f t="shared" si="75"/>
        <v>0</v>
      </c>
    </row>
    <row r="561" spans="1:11" ht="138" hidden="1" customHeight="1">
      <c r="A561" s="269" t="s">
        <v>408</v>
      </c>
      <c r="B561" s="269"/>
      <c r="C561" s="27">
        <f t="shared" si="72"/>
        <v>1367.5310999999999</v>
      </c>
      <c r="D561" s="27">
        <v>1168.83</v>
      </c>
      <c r="E561" s="36"/>
      <c r="F561" s="27"/>
      <c r="G561" s="29">
        <v>2.06</v>
      </c>
      <c r="H561" s="53">
        <v>0.05</v>
      </c>
      <c r="I561" s="31">
        <f t="shared" si="73"/>
        <v>0</v>
      </c>
      <c r="J561" s="31">
        <f t="shared" si="74"/>
        <v>0</v>
      </c>
      <c r="K561" s="26">
        <f t="shared" si="75"/>
        <v>0</v>
      </c>
    </row>
    <row r="562" spans="1:11" ht="138" hidden="1" customHeight="1">
      <c r="A562" s="269" t="s">
        <v>409</v>
      </c>
      <c r="B562" s="269"/>
      <c r="C562" s="27">
        <v>2398</v>
      </c>
      <c r="D562" s="27">
        <v>2050</v>
      </c>
      <c r="E562" s="36"/>
      <c r="F562" s="27"/>
      <c r="G562" s="29">
        <v>2.2999999999999998</v>
      </c>
      <c r="H562" s="53">
        <v>2E-3</v>
      </c>
      <c r="I562" s="31">
        <f t="shared" si="73"/>
        <v>0</v>
      </c>
      <c r="J562" s="31">
        <f t="shared" si="74"/>
        <v>0</v>
      </c>
      <c r="K562" s="26">
        <f t="shared" si="75"/>
        <v>0</v>
      </c>
    </row>
    <row r="563" spans="1:11" ht="138" hidden="1" customHeight="1">
      <c r="A563" s="269" t="s">
        <v>410</v>
      </c>
      <c r="B563" s="269"/>
      <c r="C563" s="27">
        <f t="shared" si="72"/>
        <v>1114.2846</v>
      </c>
      <c r="D563" s="27">
        <v>952.38</v>
      </c>
      <c r="E563" s="36"/>
      <c r="F563" s="27"/>
      <c r="G563" s="29">
        <v>1.01</v>
      </c>
      <c r="H563" s="53"/>
      <c r="I563" s="31">
        <f t="shared" si="73"/>
        <v>0</v>
      </c>
      <c r="J563" s="31">
        <f t="shared" si="74"/>
        <v>0</v>
      </c>
      <c r="K563" s="26">
        <f t="shared" si="75"/>
        <v>0</v>
      </c>
    </row>
    <row r="564" spans="1:11" s="100" customFormat="1" ht="138" hidden="1" customHeight="1">
      <c r="A564" s="269" t="s">
        <v>411</v>
      </c>
      <c r="B564" s="269"/>
      <c r="C564" s="27">
        <v>2473</v>
      </c>
      <c r="D564" s="27">
        <v>2114</v>
      </c>
      <c r="E564" s="36"/>
      <c r="F564" s="27"/>
      <c r="G564" s="29">
        <v>3.65</v>
      </c>
      <c r="H564" s="53">
        <v>5.0000000000000001E-3</v>
      </c>
      <c r="I564" s="31">
        <f t="shared" si="73"/>
        <v>0</v>
      </c>
      <c r="J564" s="31">
        <f t="shared" si="74"/>
        <v>0</v>
      </c>
      <c r="K564" s="26">
        <f t="shared" si="75"/>
        <v>0</v>
      </c>
    </row>
    <row r="565" spans="1:11" s="100" customFormat="1" ht="138" hidden="1" customHeight="1">
      <c r="A565" s="269" t="s">
        <v>412</v>
      </c>
      <c r="B565" s="269"/>
      <c r="C565" s="228">
        <v>2708</v>
      </c>
      <c r="D565" s="27">
        <v>2315</v>
      </c>
      <c r="E565" s="36"/>
      <c r="F565" s="27"/>
      <c r="G565" s="29">
        <v>3.2</v>
      </c>
      <c r="H565" s="53">
        <v>8.9999999999999993E-3</v>
      </c>
      <c r="I565" s="31">
        <f t="shared" si="73"/>
        <v>0</v>
      </c>
      <c r="J565" s="31">
        <f t="shared" si="74"/>
        <v>0</v>
      </c>
      <c r="K565" s="26">
        <f t="shared" si="75"/>
        <v>0</v>
      </c>
    </row>
    <row r="566" spans="1:11" s="100" customFormat="1" ht="138" hidden="1" customHeight="1">
      <c r="A566" s="269" t="s">
        <v>413</v>
      </c>
      <c r="B566" s="269"/>
      <c r="C566" s="27">
        <v>2574</v>
      </c>
      <c r="D566" s="27">
        <v>2200</v>
      </c>
      <c r="E566" s="36"/>
      <c r="F566" s="27"/>
      <c r="G566" s="29">
        <v>3.8</v>
      </c>
      <c r="H566" s="53">
        <v>0.02</v>
      </c>
      <c r="I566" s="31">
        <f t="shared" si="73"/>
        <v>0</v>
      </c>
      <c r="J566" s="31">
        <f t="shared" si="74"/>
        <v>0</v>
      </c>
      <c r="K566" s="26">
        <f t="shared" si="75"/>
        <v>0</v>
      </c>
    </row>
    <row r="567" spans="1:11" s="100" customFormat="1" ht="138" hidden="1" customHeight="1">
      <c r="A567" s="269" t="s">
        <v>414</v>
      </c>
      <c r="B567" s="269"/>
      <c r="C567" s="27">
        <v>2398</v>
      </c>
      <c r="D567" s="27">
        <v>2050</v>
      </c>
      <c r="E567" s="36"/>
      <c r="F567" s="27"/>
      <c r="G567" s="29">
        <v>0.88</v>
      </c>
      <c r="H567" s="53">
        <v>1E-3</v>
      </c>
      <c r="I567" s="31">
        <f t="shared" si="73"/>
        <v>0</v>
      </c>
      <c r="J567" s="31">
        <f t="shared" si="74"/>
        <v>0</v>
      </c>
      <c r="K567" s="26">
        <f t="shared" si="75"/>
        <v>0</v>
      </c>
    </row>
    <row r="568" spans="1:11" s="100" customFormat="1" ht="138" hidden="1" customHeight="1">
      <c r="A568" s="269" t="s">
        <v>415</v>
      </c>
      <c r="B568" s="269"/>
      <c r="C568" s="27">
        <v>779</v>
      </c>
      <c r="D568" s="27">
        <v>772.2</v>
      </c>
      <c r="E568" s="36"/>
      <c r="F568" s="27"/>
      <c r="G568" s="29">
        <v>0.13</v>
      </c>
      <c r="H568" s="53">
        <v>1E-3</v>
      </c>
      <c r="I568" s="31">
        <f t="shared" si="73"/>
        <v>0</v>
      </c>
      <c r="J568" s="31">
        <f t="shared" si="74"/>
        <v>0</v>
      </c>
      <c r="K568" s="26">
        <f t="shared" si="75"/>
        <v>0</v>
      </c>
    </row>
    <row r="569" spans="1:11" s="100" customFormat="1" ht="138" hidden="1" customHeight="1">
      <c r="A569" s="269" t="s">
        <v>416</v>
      </c>
      <c r="B569" s="269"/>
      <c r="C569" s="27">
        <v>2398</v>
      </c>
      <c r="D569" s="27">
        <v>2050</v>
      </c>
      <c r="E569"/>
      <c r="F569" s="27"/>
      <c r="G569" s="29">
        <v>2</v>
      </c>
      <c r="H569" s="53">
        <v>7.0000000000000001E-3</v>
      </c>
      <c r="I569" s="31">
        <f t="shared" si="73"/>
        <v>0</v>
      </c>
      <c r="J569" s="31">
        <f t="shared" si="74"/>
        <v>0</v>
      </c>
      <c r="K569" s="26">
        <f t="shared" si="75"/>
        <v>0</v>
      </c>
    </row>
    <row r="570" spans="1:11" s="100" customFormat="1" ht="138" hidden="1" customHeight="1">
      <c r="A570" s="269" t="s">
        <v>417</v>
      </c>
      <c r="B570" s="269"/>
      <c r="C570" s="27">
        <v>1255</v>
      </c>
      <c r="D570" s="27">
        <v>1072.8900000000001</v>
      </c>
      <c r="E570" s="36"/>
      <c r="F570" s="27"/>
      <c r="G570" s="29">
        <v>1.91</v>
      </c>
      <c r="H570" s="53">
        <v>7.0000000000000001E-3</v>
      </c>
      <c r="I570" s="31">
        <f t="shared" si="73"/>
        <v>0</v>
      </c>
      <c r="J570" s="31">
        <f t="shared" si="74"/>
        <v>0</v>
      </c>
      <c r="K570" s="26">
        <f t="shared" si="75"/>
        <v>0</v>
      </c>
    </row>
    <row r="571" spans="1:11" ht="138" hidden="1" customHeight="1">
      <c r="A571" s="269" t="s">
        <v>418</v>
      </c>
      <c r="B571" s="269"/>
      <c r="C571" s="27">
        <v>1813</v>
      </c>
      <c r="D571" s="27">
        <v>1550</v>
      </c>
      <c r="E571" s="36"/>
      <c r="F571" s="27"/>
      <c r="G571" s="29">
        <v>0.65</v>
      </c>
      <c r="H571" s="53">
        <v>3.0000000000000001E-3</v>
      </c>
      <c r="I571" s="31">
        <f t="shared" si="73"/>
        <v>0</v>
      </c>
      <c r="J571" s="31">
        <f t="shared" si="74"/>
        <v>0</v>
      </c>
      <c r="K571" s="26">
        <f t="shared" si="75"/>
        <v>0</v>
      </c>
    </row>
    <row r="572" spans="1:11" ht="138" hidden="1" customHeight="1">
      <c r="A572" s="269" t="s">
        <v>419</v>
      </c>
      <c r="B572" s="269"/>
      <c r="C572" s="27">
        <v>2164</v>
      </c>
      <c r="D572" s="27">
        <v>1850</v>
      </c>
      <c r="E572" s="36"/>
      <c r="F572" s="27"/>
      <c r="G572" s="29">
        <v>2.25</v>
      </c>
      <c r="H572" s="53">
        <v>7.0000000000000001E-3</v>
      </c>
      <c r="I572" s="31">
        <f t="shared" si="73"/>
        <v>0</v>
      </c>
      <c r="J572" s="31">
        <f t="shared" si="74"/>
        <v>0</v>
      </c>
      <c r="K572" s="26">
        <f t="shared" si="75"/>
        <v>0</v>
      </c>
    </row>
    <row r="573" spans="1:11" ht="139.5" hidden="1" customHeight="1">
      <c r="A573" s="269" t="s">
        <v>420</v>
      </c>
      <c r="B573" s="269"/>
      <c r="C573" s="27">
        <v>2808</v>
      </c>
      <c r="D573" s="27">
        <v>2400</v>
      </c>
      <c r="E573" s="36"/>
      <c r="F573" s="27"/>
      <c r="G573" s="29">
        <v>4.55</v>
      </c>
      <c r="H573" s="53">
        <v>0.02</v>
      </c>
      <c r="I573" s="31">
        <f t="shared" si="73"/>
        <v>0</v>
      </c>
      <c r="J573" s="31">
        <f t="shared" si="74"/>
        <v>0</v>
      </c>
      <c r="K573" s="26">
        <f t="shared" si="75"/>
        <v>0</v>
      </c>
    </row>
    <row r="574" spans="1:11" ht="138" hidden="1" customHeight="1">
      <c r="A574" s="269" t="s">
        <v>421</v>
      </c>
      <c r="B574" s="269"/>
      <c r="C574" s="27">
        <v>2328</v>
      </c>
      <c r="D574" s="27">
        <v>1990</v>
      </c>
      <c r="E574" s="36"/>
      <c r="F574" s="27"/>
      <c r="G574" s="29">
        <v>0.18</v>
      </c>
      <c r="H574" s="53">
        <v>1E-3</v>
      </c>
      <c r="I574" s="31">
        <f t="shared" si="73"/>
        <v>0</v>
      </c>
      <c r="J574" s="31">
        <f t="shared" si="74"/>
        <v>0</v>
      </c>
      <c r="K574" s="26">
        <f t="shared" si="75"/>
        <v>0</v>
      </c>
    </row>
    <row r="575" spans="1:11" ht="138" hidden="1" customHeight="1">
      <c r="A575" s="269" t="s">
        <v>422</v>
      </c>
      <c r="B575" s="269"/>
      <c r="C575" s="27">
        <v>2247</v>
      </c>
      <c r="D575" s="27">
        <v>1921</v>
      </c>
      <c r="E575" s="36"/>
      <c r="F575" s="27"/>
      <c r="G575" s="29"/>
      <c r="H575" s="53"/>
      <c r="I575" s="31">
        <f t="shared" si="73"/>
        <v>0</v>
      </c>
      <c r="J575" s="31">
        <f t="shared" si="74"/>
        <v>0</v>
      </c>
      <c r="K575" s="26">
        <f t="shared" si="75"/>
        <v>0</v>
      </c>
    </row>
    <row r="576" spans="1:11" ht="138" hidden="1" customHeight="1">
      <c r="A576" s="269" t="s">
        <v>423</v>
      </c>
      <c r="B576" s="269"/>
      <c r="C576" s="27">
        <v>2328</v>
      </c>
      <c r="D576" s="27">
        <v>1990</v>
      </c>
      <c r="E576" s="36"/>
      <c r="F576" s="27"/>
      <c r="G576" s="29"/>
      <c r="H576" s="53"/>
      <c r="I576" s="31">
        <f t="shared" si="73"/>
        <v>0</v>
      </c>
      <c r="J576" s="31">
        <f t="shared" si="74"/>
        <v>0</v>
      </c>
      <c r="K576" s="26">
        <f t="shared" si="75"/>
        <v>0</v>
      </c>
    </row>
    <row r="577" spans="1:11" ht="138" hidden="1" customHeight="1">
      <c r="A577" s="269" t="s">
        <v>424</v>
      </c>
      <c r="B577" s="269"/>
      <c r="C577" s="27">
        <v>2328</v>
      </c>
      <c r="D577" s="27">
        <v>1990</v>
      </c>
      <c r="E577" s="36"/>
      <c r="F577" s="27"/>
      <c r="G577" s="29"/>
      <c r="H577" s="53"/>
      <c r="I577" s="31">
        <f t="shared" si="73"/>
        <v>0</v>
      </c>
      <c r="J577" s="31">
        <f t="shared" si="74"/>
        <v>0</v>
      </c>
      <c r="K577" s="26">
        <f t="shared" si="75"/>
        <v>0</v>
      </c>
    </row>
    <row r="578" spans="1:11" ht="138" hidden="1" customHeight="1">
      <c r="A578" s="269" t="s">
        <v>425</v>
      </c>
      <c r="B578" s="269"/>
      <c r="C578" s="27">
        <v>1813</v>
      </c>
      <c r="D578" s="27">
        <v>1550</v>
      </c>
      <c r="E578" s="36"/>
      <c r="F578" s="27"/>
      <c r="G578" s="29"/>
      <c r="H578" s="53"/>
      <c r="I578" s="31">
        <f t="shared" si="73"/>
        <v>0</v>
      </c>
      <c r="J578" s="31">
        <f t="shared" si="74"/>
        <v>0</v>
      </c>
      <c r="K578" s="26">
        <f t="shared" si="75"/>
        <v>0</v>
      </c>
    </row>
    <row r="579" spans="1:11" ht="136.5" hidden="1" customHeight="1">
      <c r="A579" s="269" t="s">
        <v>426</v>
      </c>
      <c r="B579" s="269"/>
      <c r="C579" s="27">
        <v>2632</v>
      </c>
      <c r="D579" s="27">
        <v>2250</v>
      </c>
      <c r="E579" s="36"/>
      <c r="F579" s="27"/>
      <c r="G579" s="29"/>
      <c r="H579" s="53"/>
      <c r="I579" s="31">
        <f t="shared" si="73"/>
        <v>0</v>
      </c>
      <c r="J579" s="31">
        <f t="shared" si="74"/>
        <v>0</v>
      </c>
      <c r="K579" s="26">
        <f t="shared" si="75"/>
        <v>0</v>
      </c>
    </row>
    <row r="580" spans="1:11" ht="138" hidden="1" customHeight="1">
      <c r="A580" s="269" t="s">
        <v>427</v>
      </c>
      <c r="B580" s="269"/>
      <c r="C580" s="27">
        <v>2457</v>
      </c>
      <c r="D580" s="27">
        <v>2100</v>
      </c>
      <c r="E580" s="36"/>
      <c r="F580" s="27"/>
      <c r="G580" s="29"/>
      <c r="H580" s="53"/>
      <c r="I580" s="31"/>
      <c r="J580" s="31"/>
      <c r="K580" s="26">
        <f t="shared" si="75"/>
        <v>0</v>
      </c>
    </row>
    <row r="581" spans="1:11" ht="138" hidden="1" customHeight="1">
      <c r="A581" s="269" t="s">
        <v>428</v>
      </c>
      <c r="B581" s="269"/>
      <c r="C581" s="27">
        <v>2164</v>
      </c>
      <c r="D581" s="27">
        <v>1850</v>
      </c>
      <c r="E581" s="36"/>
      <c r="F581" s="27"/>
      <c r="G581" s="29"/>
      <c r="H581" s="53"/>
      <c r="I581" s="31"/>
      <c r="J581" s="31"/>
      <c r="K581" s="26">
        <f t="shared" si="75"/>
        <v>0</v>
      </c>
    </row>
    <row r="582" spans="1:11" ht="138" hidden="1" customHeight="1">
      <c r="A582" s="269" t="s">
        <v>429</v>
      </c>
      <c r="B582" s="269"/>
      <c r="C582" s="228">
        <v>2164</v>
      </c>
      <c r="D582" s="27">
        <v>1850</v>
      </c>
      <c r="E582" s="36"/>
      <c r="F582" s="27"/>
      <c r="G582" s="29"/>
      <c r="H582" s="53"/>
      <c r="I582" s="31"/>
      <c r="J582" s="31"/>
      <c r="K582" s="26">
        <f t="shared" si="75"/>
        <v>0</v>
      </c>
    </row>
    <row r="583" spans="1:11" ht="45" hidden="1" customHeight="1">
      <c r="A583" s="271" t="s">
        <v>430</v>
      </c>
      <c r="B583" s="271"/>
      <c r="C583" s="271"/>
      <c r="D583" s="271"/>
      <c r="E583" s="97"/>
      <c r="F583" s="48"/>
      <c r="G583" s="48"/>
      <c r="H583" s="48"/>
      <c r="I583" s="48"/>
      <c r="J583" s="48"/>
      <c r="K583" s="26"/>
    </row>
    <row r="584" spans="1:11" ht="24" hidden="1" customHeight="1">
      <c r="A584" s="254" t="s">
        <v>47</v>
      </c>
      <c r="B584" s="254"/>
      <c r="C584" s="254"/>
      <c r="D584" s="254"/>
      <c r="E584" s="179"/>
      <c r="F584" s="173"/>
      <c r="G584" s="49"/>
      <c r="H584" s="49"/>
      <c r="I584" s="49"/>
      <c r="J584" s="49"/>
      <c r="K584" s="26"/>
    </row>
    <row r="585" spans="1:11" ht="45" hidden="1" customHeight="1">
      <c r="A585" s="265" t="s">
        <v>431</v>
      </c>
      <c r="B585" s="265"/>
      <c r="C585" s="265"/>
      <c r="D585" s="265"/>
      <c r="E585" s="58"/>
      <c r="F585" s="44"/>
      <c r="G585" s="40"/>
      <c r="H585" s="40"/>
      <c r="I585" s="40"/>
      <c r="J585" s="40"/>
      <c r="K585" s="26"/>
    </row>
    <row r="586" spans="1:11" ht="97.5" hidden="1" customHeight="1">
      <c r="A586" s="269" t="s">
        <v>433</v>
      </c>
      <c r="B586" s="269"/>
      <c r="C586" s="33">
        <v>421</v>
      </c>
      <c r="D586" s="33">
        <v>421</v>
      </c>
      <c r="E586" s="98"/>
      <c r="F586" s="99"/>
      <c r="G586" s="29">
        <v>1.25</v>
      </c>
      <c r="H586" s="53">
        <f t="shared" ref="H586:H592" si="76">G586/700</f>
        <v>1.7857142857142857E-3</v>
      </c>
      <c r="I586" s="31">
        <f t="shared" ref="I586:I592" si="77">F586*G586</f>
        <v>0</v>
      </c>
      <c r="J586" s="31">
        <f t="shared" ref="J586:J592" si="78">F586*H586</f>
        <v>0</v>
      </c>
      <c r="K586" s="26">
        <f t="shared" si="75"/>
        <v>0</v>
      </c>
    </row>
    <row r="587" spans="1:11" ht="97.5" hidden="1" customHeight="1">
      <c r="A587" s="269" t="s">
        <v>434</v>
      </c>
      <c r="B587" s="269"/>
      <c r="C587" s="33">
        <v>528</v>
      </c>
      <c r="D587" s="33">
        <v>548</v>
      </c>
      <c r="E587" s="98"/>
      <c r="F587" s="99"/>
      <c r="G587" s="29">
        <v>2.5</v>
      </c>
      <c r="H587" s="53">
        <f t="shared" si="76"/>
        <v>3.5714285714285713E-3</v>
      </c>
      <c r="I587" s="31">
        <f t="shared" si="77"/>
        <v>0</v>
      </c>
      <c r="J587" s="31">
        <f t="shared" si="78"/>
        <v>0</v>
      </c>
      <c r="K587" s="26">
        <f t="shared" si="75"/>
        <v>0</v>
      </c>
    </row>
    <row r="588" spans="1:11" ht="97.5" hidden="1" customHeight="1">
      <c r="A588" s="269" t="s">
        <v>435</v>
      </c>
      <c r="B588" s="269"/>
      <c r="C588" s="33">
        <v>1025</v>
      </c>
      <c r="D588" s="33">
        <v>1025</v>
      </c>
      <c r="E588" s="98"/>
      <c r="F588" s="27"/>
      <c r="G588" s="29">
        <v>5</v>
      </c>
      <c r="H588" s="53">
        <f t="shared" si="76"/>
        <v>7.1428571428571426E-3</v>
      </c>
      <c r="I588" s="31">
        <f t="shared" si="77"/>
        <v>0</v>
      </c>
      <c r="J588" s="31">
        <f t="shared" si="78"/>
        <v>0</v>
      </c>
      <c r="K588" s="26">
        <f t="shared" si="75"/>
        <v>0</v>
      </c>
    </row>
    <row r="589" spans="1:11" ht="97.5" hidden="1" customHeight="1">
      <c r="A589" s="269" t="s">
        <v>436</v>
      </c>
      <c r="B589" s="269"/>
      <c r="C589" s="33">
        <v>1919</v>
      </c>
      <c r="D589" s="27">
        <v>1919</v>
      </c>
      <c r="E589" s="98"/>
      <c r="F589" s="27"/>
      <c r="G589" s="29">
        <v>10</v>
      </c>
      <c r="H589" s="53">
        <f t="shared" si="76"/>
        <v>1.4285714285714285E-2</v>
      </c>
      <c r="I589" s="31">
        <f t="shared" si="77"/>
        <v>0</v>
      </c>
      <c r="J589" s="31">
        <f t="shared" si="78"/>
        <v>0</v>
      </c>
      <c r="K589" s="26">
        <f t="shared" si="75"/>
        <v>0</v>
      </c>
    </row>
    <row r="590" spans="1:11" ht="97.5" hidden="1" customHeight="1">
      <c r="A590" s="269" t="s">
        <v>437</v>
      </c>
      <c r="B590" s="269"/>
      <c r="C590" s="33">
        <v>2744</v>
      </c>
      <c r="D590" s="27">
        <v>2744</v>
      </c>
      <c r="E590" s="98"/>
      <c r="F590" s="99"/>
      <c r="G590" s="29">
        <v>15</v>
      </c>
      <c r="H590" s="53">
        <f t="shared" si="76"/>
        <v>2.1428571428571429E-2</v>
      </c>
      <c r="I590" s="31">
        <f t="shared" si="77"/>
        <v>0</v>
      </c>
      <c r="J590" s="31">
        <f t="shared" si="78"/>
        <v>0</v>
      </c>
      <c r="K590" s="26">
        <f t="shared" si="75"/>
        <v>0</v>
      </c>
    </row>
    <row r="591" spans="1:11" ht="97.5" hidden="1" customHeight="1">
      <c r="A591" s="269" t="s">
        <v>438</v>
      </c>
      <c r="B591" s="269"/>
      <c r="C591" s="33">
        <v>3515</v>
      </c>
      <c r="D591" s="27">
        <v>3515</v>
      </c>
      <c r="E591" s="98"/>
      <c r="F591" s="99"/>
      <c r="G591" s="29">
        <v>20</v>
      </c>
      <c r="H591" s="53">
        <f t="shared" si="76"/>
        <v>2.8571428571428571E-2</v>
      </c>
      <c r="I591" s="31">
        <f t="shared" si="77"/>
        <v>0</v>
      </c>
      <c r="J591" s="31">
        <f t="shared" si="78"/>
        <v>0</v>
      </c>
      <c r="K591" s="26">
        <f t="shared" si="75"/>
        <v>0</v>
      </c>
    </row>
    <row r="592" spans="1:11" ht="97.5" hidden="1" customHeight="1">
      <c r="A592" s="269" t="s">
        <v>439</v>
      </c>
      <c r="B592" s="269"/>
      <c r="C592" s="33">
        <v>4395</v>
      </c>
      <c r="D592" s="27">
        <v>4395</v>
      </c>
      <c r="E592" s="98"/>
      <c r="F592" s="99"/>
      <c r="G592" s="29">
        <v>25</v>
      </c>
      <c r="H592" s="53">
        <f t="shared" si="76"/>
        <v>3.5714285714285712E-2</v>
      </c>
      <c r="I592" s="31">
        <f t="shared" si="77"/>
        <v>0</v>
      </c>
      <c r="J592" s="31">
        <f t="shared" si="78"/>
        <v>0</v>
      </c>
      <c r="K592" s="26">
        <f t="shared" si="75"/>
        <v>0</v>
      </c>
    </row>
    <row r="593" spans="1:11" ht="45" hidden="1" customHeight="1">
      <c r="A593" s="258" t="s">
        <v>440</v>
      </c>
      <c r="B593" s="258"/>
      <c r="C593" s="258"/>
      <c r="D593" s="258"/>
      <c r="E593" s="258"/>
      <c r="F593" s="44"/>
      <c r="G593" s="40"/>
      <c r="H593" s="40"/>
      <c r="I593" s="40"/>
      <c r="J593" s="40"/>
      <c r="K593" s="26"/>
    </row>
    <row r="594" spans="1:11" ht="97.5" hidden="1" customHeight="1">
      <c r="A594" s="269" t="s">
        <v>441</v>
      </c>
      <c r="B594" s="269"/>
      <c r="C594" s="33">
        <f t="shared" ref="C594:C605" si="79">D594+D594*17%</f>
        <v>528.84</v>
      </c>
      <c r="D594" s="33">
        <v>452</v>
      </c>
      <c r="E594" s="36"/>
      <c r="F594" s="27"/>
      <c r="G594" s="29">
        <v>1.25</v>
      </c>
      <c r="H594" s="53">
        <f t="shared" ref="H594:H600" si="80">G594/700</f>
        <v>1.7857142857142857E-3</v>
      </c>
      <c r="I594" s="31">
        <f t="shared" ref="I594:I600" si="81">F594*G594</f>
        <v>0</v>
      </c>
      <c r="J594" s="31">
        <f t="shared" ref="J594:J600" si="82">F594*H594</f>
        <v>0</v>
      </c>
      <c r="K594" s="26">
        <f t="shared" si="75"/>
        <v>0</v>
      </c>
    </row>
    <row r="595" spans="1:11" ht="99" hidden="1" customHeight="1">
      <c r="A595" s="269" t="s">
        <v>442</v>
      </c>
      <c r="B595" s="269"/>
      <c r="C595" s="33">
        <f t="shared" si="79"/>
        <v>877.5</v>
      </c>
      <c r="D595" s="33">
        <v>750</v>
      </c>
      <c r="E595" s="36"/>
      <c r="F595" s="27"/>
      <c r="G595" s="29">
        <v>2.5</v>
      </c>
      <c r="H595" s="53">
        <f t="shared" si="80"/>
        <v>3.5714285714285713E-3</v>
      </c>
      <c r="I595" s="31">
        <f t="shared" si="81"/>
        <v>0</v>
      </c>
      <c r="J595" s="31">
        <f t="shared" si="82"/>
        <v>0</v>
      </c>
      <c r="K595" s="26">
        <f t="shared" si="75"/>
        <v>0</v>
      </c>
    </row>
    <row r="596" spans="1:11" ht="97.5" hidden="1" customHeight="1">
      <c r="A596" s="269" t="s">
        <v>443</v>
      </c>
      <c r="B596" s="269"/>
      <c r="C596" s="33">
        <f t="shared" si="79"/>
        <v>1441.44</v>
      </c>
      <c r="D596" s="33">
        <v>1232</v>
      </c>
      <c r="E596" s="36"/>
      <c r="F596" s="27"/>
      <c r="G596" s="29">
        <v>5</v>
      </c>
      <c r="H596" s="53">
        <f t="shared" si="80"/>
        <v>7.1428571428571426E-3</v>
      </c>
      <c r="I596" s="31">
        <f t="shared" si="81"/>
        <v>0</v>
      </c>
      <c r="J596" s="31">
        <f t="shared" si="82"/>
        <v>0</v>
      </c>
      <c r="K596" s="26">
        <f t="shared" si="75"/>
        <v>0</v>
      </c>
    </row>
    <row r="597" spans="1:11" ht="97.5" hidden="1" customHeight="1">
      <c r="A597" s="269" t="s">
        <v>444</v>
      </c>
      <c r="B597" s="269"/>
      <c r="C597" s="33">
        <f t="shared" si="79"/>
        <v>3006.9</v>
      </c>
      <c r="D597" s="33">
        <v>2570</v>
      </c>
      <c r="E597" s="36"/>
      <c r="F597" s="27"/>
      <c r="G597" s="29">
        <v>10</v>
      </c>
      <c r="H597" s="53">
        <f t="shared" si="80"/>
        <v>1.4285714285714285E-2</v>
      </c>
      <c r="I597" s="31">
        <f t="shared" si="81"/>
        <v>0</v>
      </c>
      <c r="J597" s="31">
        <f t="shared" si="82"/>
        <v>0</v>
      </c>
      <c r="K597" s="26">
        <f t="shared" si="75"/>
        <v>0</v>
      </c>
    </row>
    <row r="598" spans="1:11" ht="97.5" hidden="1" customHeight="1">
      <c r="A598" s="269" t="s">
        <v>445</v>
      </c>
      <c r="B598" s="269"/>
      <c r="C598" s="33">
        <f t="shared" si="79"/>
        <v>4165.2</v>
      </c>
      <c r="D598" s="33">
        <v>3560</v>
      </c>
      <c r="E598" s="36"/>
      <c r="F598" s="27"/>
      <c r="G598" s="29">
        <v>15</v>
      </c>
      <c r="H598" s="53">
        <f t="shared" si="80"/>
        <v>2.1428571428571429E-2</v>
      </c>
      <c r="I598" s="31">
        <f t="shared" si="81"/>
        <v>0</v>
      </c>
      <c r="J598" s="31">
        <f t="shared" si="82"/>
        <v>0</v>
      </c>
      <c r="K598" s="26">
        <f t="shared" si="75"/>
        <v>0</v>
      </c>
    </row>
    <row r="599" spans="1:11" ht="97.5" hidden="1" customHeight="1">
      <c r="A599" s="269" t="s">
        <v>446</v>
      </c>
      <c r="B599" s="269"/>
      <c r="C599" s="33">
        <f t="shared" si="79"/>
        <v>5419.4400000000005</v>
      </c>
      <c r="D599" s="33">
        <v>4632</v>
      </c>
      <c r="E599" s="36"/>
      <c r="F599" s="27"/>
      <c r="G599" s="29">
        <v>20</v>
      </c>
      <c r="H599" s="53">
        <f t="shared" si="80"/>
        <v>2.8571428571428571E-2</v>
      </c>
      <c r="I599" s="31">
        <f t="shared" si="81"/>
        <v>0</v>
      </c>
      <c r="J599" s="31">
        <f t="shared" si="82"/>
        <v>0</v>
      </c>
      <c r="K599" s="26">
        <f t="shared" si="75"/>
        <v>0</v>
      </c>
    </row>
    <row r="600" spans="1:11" ht="97.5" hidden="1" customHeight="1">
      <c r="A600" s="269" t="s">
        <v>447</v>
      </c>
      <c r="B600" s="269"/>
      <c r="C600" s="33">
        <f t="shared" si="79"/>
        <v>6418.62</v>
      </c>
      <c r="D600" s="33">
        <v>5486</v>
      </c>
      <c r="E600" s="36"/>
      <c r="F600" s="27"/>
      <c r="G600" s="29">
        <v>25</v>
      </c>
      <c r="H600" s="53">
        <f t="shared" si="80"/>
        <v>3.5714285714285712E-2</v>
      </c>
      <c r="I600" s="31">
        <f t="shared" si="81"/>
        <v>0</v>
      </c>
      <c r="J600" s="31">
        <f t="shared" si="82"/>
        <v>0</v>
      </c>
      <c r="K600" s="26">
        <f t="shared" si="75"/>
        <v>0</v>
      </c>
    </row>
    <row r="601" spans="1:11" ht="45" hidden="1" customHeight="1">
      <c r="A601" s="258" t="s">
        <v>916</v>
      </c>
      <c r="B601" s="258"/>
      <c r="C601" s="258"/>
      <c r="D601" s="258"/>
      <c r="E601" s="38"/>
      <c r="F601" s="44"/>
      <c r="G601" s="40"/>
      <c r="H601" s="40"/>
      <c r="I601" s="40"/>
      <c r="J601" s="40"/>
      <c r="K601" s="26"/>
    </row>
    <row r="602" spans="1:11" ht="135" hidden="1" customHeight="1">
      <c r="A602" s="269" t="s">
        <v>448</v>
      </c>
      <c r="B602" s="269"/>
      <c r="C602" s="33">
        <f t="shared" si="79"/>
        <v>641.16</v>
      </c>
      <c r="D602" s="33">
        <v>548</v>
      </c>
      <c r="E602" s="36"/>
      <c r="F602" s="27"/>
      <c r="G602" s="29">
        <v>1.25</v>
      </c>
      <c r="H602" s="53">
        <f t="shared" ref="H602:H609" si="83">G602/700</f>
        <v>1.7857142857142857E-3</v>
      </c>
      <c r="I602" s="31">
        <f t="shared" ref="I602:I609" si="84">F602*G602</f>
        <v>0</v>
      </c>
      <c r="J602" s="31">
        <f t="shared" ref="J602:J609" si="85">F602*H602</f>
        <v>0</v>
      </c>
      <c r="K602" s="26">
        <f t="shared" si="75"/>
        <v>0</v>
      </c>
    </row>
    <row r="603" spans="1:11" ht="135" hidden="1" customHeight="1">
      <c r="A603" s="269" t="s">
        <v>449</v>
      </c>
      <c r="B603" s="269"/>
      <c r="C603" s="33">
        <f t="shared" si="79"/>
        <v>1038.96</v>
      </c>
      <c r="D603" s="33">
        <v>888</v>
      </c>
      <c r="E603" s="36"/>
      <c r="F603" s="27"/>
      <c r="G603" s="29">
        <v>2.5</v>
      </c>
      <c r="H603" s="53">
        <f t="shared" si="83"/>
        <v>3.5714285714285713E-3</v>
      </c>
      <c r="I603" s="31">
        <f t="shared" si="84"/>
        <v>0</v>
      </c>
      <c r="J603" s="31">
        <f t="shared" si="85"/>
        <v>0</v>
      </c>
      <c r="K603" s="26">
        <f t="shared" si="75"/>
        <v>0</v>
      </c>
    </row>
    <row r="604" spans="1:11" ht="135" hidden="1" customHeight="1">
      <c r="A604" s="269" t="s">
        <v>450</v>
      </c>
      <c r="B604" s="269"/>
      <c r="C604" s="33">
        <f t="shared" si="79"/>
        <v>1702.35</v>
      </c>
      <c r="D604" s="33">
        <v>1455</v>
      </c>
      <c r="E604" s="36"/>
      <c r="F604" s="27"/>
      <c r="G604" s="29">
        <v>5</v>
      </c>
      <c r="H604" s="53">
        <f t="shared" si="83"/>
        <v>7.1428571428571426E-3</v>
      </c>
      <c r="I604" s="31">
        <f t="shared" si="84"/>
        <v>0</v>
      </c>
      <c r="J604" s="31">
        <f t="shared" si="85"/>
        <v>0</v>
      </c>
      <c r="K604" s="26">
        <f t="shared" si="75"/>
        <v>0</v>
      </c>
    </row>
    <row r="605" spans="1:11" ht="136.5" hidden="1" customHeight="1">
      <c r="A605" s="269" t="s">
        <v>451</v>
      </c>
      <c r="B605" s="269"/>
      <c r="C605" s="33">
        <f t="shared" si="79"/>
        <v>3409.38</v>
      </c>
      <c r="D605" s="33">
        <v>2914</v>
      </c>
      <c r="E605" s="36"/>
      <c r="F605" s="27"/>
      <c r="G605" s="29">
        <v>10</v>
      </c>
      <c r="H605" s="53">
        <f t="shared" si="83"/>
        <v>1.4285714285714285E-2</v>
      </c>
      <c r="I605" s="31">
        <f t="shared" si="84"/>
        <v>0</v>
      </c>
      <c r="J605" s="31">
        <f t="shared" si="85"/>
        <v>0</v>
      </c>
      <c r="K605" s="26">
        <f t="shared" si="75"/>
        <v>0</v>
      </c>
    </row>
    <row r="606" spans="1:11" ht="134.25" hidden="1" customHeight="1">
      <c r="A606" s="269" t="s">
        <v>452</v>
      </c>
      <c r="B606" s="269"/>
      <c r="C606" s="33">
        <v>5525</v>
      </c>
      <c r="D606" s="33">
        <v>4721</v>
      </c>
      <c r="E606" s="36"/>
      <c r="F606" s="27"/>
      <c r="G606" s="29">
        <v>15</v>
      </c>
      <c r="H606" s="53">
        <f t="shared" si="83"/>
        <v>2.1428571428571429E-2</v>
      </c>
      <c r="I606" s="31">
        <f t="shared" si="84"/>
        <v>0</v>
      </c>
      <c r="J606" s="31">
        <f t="shared" si="85"/>
        <v>0</v>
      </c>
      <c r="K606" s="26">
        <f t="shared" si="75"/>
        <v>0</v>
      </c>
    </row>
    <row r="607" spans="1:11" ht="134.25" hidden="1" customHeight="1">
      <c r="A607" s="269" t="s">
        <v>453</v>
      </c>
      <c r="B607" s="269"/>
      <c r="C607" s="33">
        <v>7391</v>
      </c>
      <c r="D607" s="33">
        <v>6316</v>
      </c>
      <c r="E607" s="36"/>
      <c r="F607" s="27"/>
      <c r="G607" s="29">
        <v>20</v>
      </c>
      <c r="H607" s="53">
        <f t="shared" si="83"/>
        <v>2.8571428571428571E-2</v>
      </c>
      <c r="I607" s="31">
        <f t="shared" si="84"/>
        <v>0</v>
      </c>
      <c r="J607" s="31">
        <f t="shared" si="85"/>
        <v>0</v>
      </c>
      <c r="K607" s="26">
        <f t="shared" si="75"/>
        <v>0</v>
      </c>
    </row>
    <row r="608" spans="1:11" ht="134.25" hidden="1" customHeight="1">
      <c r="A608" s="269" t="s">
        <v>454</v>
      </c>
      <c r="B608" s="269"/>
      <c r="C608" s="33">
        <v>9155</v>
      </c>
      <c r="D608" s="33">
        <v>7824</v>
      </c>
      <c r="E608" s="36"/>
      <c r="F608" s="27"/>
      <c r="G608" s="29">
        <v>25</v>
      </c>
      <c r="H608" s="53">
        <f t="shared" si="83"/>
        <v>3.5714285714285712E-2</v>
      </c>
      <c r="I608" s="31">
        <f t="shared" si="84"/>
        <v>0</v>
      </c>
      <c r="J608" s="31">
        <f t="shared" si="85"/>
        <v>0</v>
      </c>
      <c r="K608" s="26">
        <f t="shared" si="75"/>
        <v>0</v>
      </c>
    </row>
    <row r="609" spans="1:11" ht="134.25" hidden="1" customHeight="1">
      <c r="A609" s="269" t="s">
        <v>455</v>
      </c>
      <c r="B609" s="269"/>
      <c r="C609" s="33">
        <v>18254</v>
      </c>
      <c r="D609" s="33">
        <v>15601</v>
      </c>
      <c r="E609" s="36"/>
      <c r="F609" s="27"/>
      <c r="G609" s="29">
        <v>50</v>
      </c>
      <c r="H609" s="53">
        <f t="shared" si="83"/>
        <v>7.1428571428571425E-2</v>
      </c>
      <c r="I609" s="31">
        <f t="shared" si="84"/>
        <v>0</v>
      </c>
      <c r="J609" s="31">
        <f t="shared" si="85"/>
        <v>0</v>
      </c>
      <c r="K609" s="26">
        <f t="shared" si="75"/>
        <v>0</v>
      </c>
    </row>
    <row r="610" spans="1:11" ht="44.25" hidden="1" customHeight="1">
      <c r="A610" s="312" t="s">
        <v>918</v>
      </c>
      <c r="B610" s="312"/>
      <c r="C610" s="312"/>
      <c r="D610" s="312"/>
      <c r="E610" s="312"/>
      <c r="F610" s="312"/>
      <c r="G610" s="182"/>
      <c r="H610" s="183"/>
      <c r="I610" s="184"/>
      <c r="J610" s="184"/>
      <c r="K610" s="26"/>
    </row>
    <row r="611" spans="1:11" ht="134.25" hidden="1" customHeight="1">
      <c r="A611" s="315" t="s">
        <v>917</v>
      </c>
      <c r="B611" s="315"/>
      <c r="C611" s="201">
        <v>641</v>
      </c>
      <c r="D611" s="206">
        <v>548</v>
      </c>
      <c r="E611" s="201"/>
      <c r="F611" s="201"/>
      <c r="G611" s="204"/>
      <c r="H611" s="205"/>
      <c r="I611" s="31"/>
      <c r="J611" s="31"/>
      <c r="K611" s="26">
        <f t="shared" si="75"/>
        <v>0</v>
      </c>
    </row>
    <row r="612" spans="1:11" ht="134.25" hidden="1" customHeight="1">
      <c r="A612" s="316" t="s">
        <v>919</v>
      </c>
      <c r="B612" s="317"/>
      <c r="C612" s="201">
        <v>1039</v>
      </c>
      <c r="D612" s="206">
        <v>888</v>
      </c>
      <c r="E612" s="201"/>
      <c r="F612" s="201"/>
      <c r="G612" s="204"/>
      <c r="H612" s="205"/>
      <c r="I612" s="31"/>
      <c r="J612" s="31"/>
      <c r="K612" s="26">
        <f t="shared" si="75"/>
        <v>0</v>
      </c>
    </row>
    <row r="613" spans="1:11" ht="134.25" hidden="1" customHeight="1">
      <c r="A613" s="318" t="s">
        <v>920</v>
      </c>
      <c r="B613" s="319"/>
      <c r="C613" s="201">
        <v>1702</v>
      </c>
      <c r="D613" s="143">
        <v>1455</v>
      </c>
      <c r="E613" s="201"/>
      <c r="F613" s="201"/>
      <c r="G613" s="204"/>
      <c r="H613" s="205"/>
      <c r="I613" s="31"/>
      <c r="J613" s="31"/>
      <c r="K613" s="26">
        <f t="shared" si="75"/>
        <v>0</v>
      </c>
    </row>
    <row r="614" spans="1:11" ht="134.25" hidden="1" customHeight="1">
      <c r="A614" s="320" t="s">
        <v>921</v>
      </c>
      <c r="B614" s="321"/>
      <c r="C614" s="201">
        <v>3411</v>
      </c>
      <c r="D614" s="143">
        <v>2914</v>
      </c>
      <c r="E614" s="201"/>
      <c r="F614" s="201"/>
      <c r="G614" s="204"/>
      <c r="H614" s="205"/>
      <c r="I614" s="31"/>
      <c r="J614" s="31"/>
      <c r="K614" s="26">
        <f t="shared" si="75"/>
        <v>0</v>
      </c>
    </row>
    <row r="615" spans="1:11" ht="134.25" hidden="1" customHeight="1">
      <c r="A615" s="322" t="s">
        <v>922</v>
      </c>
      <c r="B615" s="323"/>
      <c r="C615" s="201">
        <v>5525</v>
      </c>
      <c r="D615" s="143">
        <v>4721</v>
      </c>
      <c r="E615" s="201"/>
      <c r="F615" s="201"/>
      <c r="G615" s="204"/>
      <c r="H615" s="205"/>
      <c r="I615" s="31"/>
      <c r="J615" s="31"/>
      <c r="K615" s="26">
        <f t="shared" si="75"/>
        <v>0</v>
      </c>
    </row>
    <row r="616" spans="1:11" ht="134.25" hidden="1" customHeight="1">
      <c r="A616" s="313" t="s">
        <v>923</v>
      </c>
      <c r="B616" s="314"/>
      <c r="C616" s="201">
        <v>7391</v>
      </c>
      <c r="D616" s="143">
        <v>6316</v>
      </c>
      <c r="E616" s="201"/>
      <c r="F616" s="201"/>
      <c r="G616" s="204"/>
      <c r="H616" s="205"/>
      <c r="I616" s="31"/>
      <c r="J616" s="31"/>
      <c r="K616" s="26">
        <f t="shared" si="75"/>
        <v>0</v>
      </c>
    </row>
    <row r="617" spans="1:11" ht="134.25" hidden="1" customHeight="1">
      <c r="A617" s="324" t="s">
        <v>924</v>
      </c>
      <c r="B617" s="324"/>
      <c r="C617" s="201">
        <v>9155</v>
      </c>
      <c r="D617" s="143">
        <v>7824</v>
      </c>
      <c r="E617" s="201"/>
      <c r="F617" s="201"/>
      <c r="G617" s="204"/>
      <c r="H617" s="205"/>
      <c r="I617" s="31"/>
      <c r="J617" s="31"/>
      <c r="K617" s="26">
        <f t="shared" si="75"/>
        <v>0</v>
      </c>
    </row>
    <row r="618" spans="1:11" ht="134.25" hidden="1" customHeight="1">
      <c r="A618" s="325" t="s">
        <v>925</v>
      </c>
      <c r="B618" s="326"/>
      <c r="C618" s="201">
        <v>18254</v>
      </c>
      <c r="D618" s="143">
        <v>15601</v>
      </c>
      <c r="E618" s="201"/>
      <c r="F618" s="201"/>
      <c r="G618" s="202"/>
      <c r="H618" s="203"/>
      <c r="I618" s="184"/>
      <c r="J618" s="184"/>
      <c r="K618" s="26">
        <f t="shared" ref="K618:K681" si="86">C618*F618</f>
        <v>0</v>
      </c>
    </row>
    <row r="619" spans="1:11" ht="44.25" hidden="1" customHeight="1">
      <c r="A619" s="258" t="s">
        <v>456</v>
      </c>
      <c r="B619" s="258"/>
      <c r="C619" s="258"/>
      <c r="D619" s="258"/>
      <c r="E619" s="258"/>
      <c r="F619" s="44"/>
      <c r="G619" s="40"/>
      <c r="H619" s="40"/>
      <c r="I619" s="40"/>
      <c r="J619" s="40"/>
      <c r="K619" s="26"/>
    </row>
    <row r="620" spans="1:11" ht="134.25" hidden="1" customHeight="1">
      <c r="A620" s="269" t="s">
        <v>457</v>
      </c>
      <c r="B620" s="269"/>
      <c r="C620" s="33">
        <f t="shared" ref="C620:C634" si="87">D620+D620*17%</f>
        <v>641.16</v>
      </c>
      <c r="D620" s="33">
        <v>548</v>
      </c>
      <c r="E620" s="36"/>
      <c r="F620" s="27"/>
      <c r="G620" s="29">
        <v>1.25</v>
      </c>
      <c r="H620" s="53">
        <f t="shared" ref="H620:H625" si="88">G620/700</f>
        <v>1.7857142857142857E-3</v>
      </c>
      <c r="I620" s="31">
        <f t="shared" ref="I620:I625" si="89">F620*G620</f>
        <v>0</v>
      </c>
      <c r="J620" s="31">
        <f t="shared" ref="J620:J625" si="90">F620*H620</f>
        <v>0</v>
      </c>
      <c r="K620" s="26">
        <f t="shared" si="86"/>
        <v>0</v>
      </c>
    </row>
    <row r="621" spans="1:11" ht="134.25" hidden="1" customHeight="1">
      <c r="A621" s="269" t="s">
        <v>458</v>
      </c>
      <c r="B621" s="269"/>
      <c r="C621" s="33">
        <f t="shared" si="87"/>
        <v>1123.2</v>
      </c>
      <c r="D621" s="33">
        <v>960</v>
      </c>
      <c r="E621" s="36"/>
      <c r="F621" s="27"/>
      <c r="G621" s="29">
        <v>2.5</v>
      </c>
      <c r="H621" s="53">
        <f t="shared" si="88"/>
        <v>3.5714285714285713E-3</v>
      </c>
      <c r="I621" s="31">
        <f t="shared" si="89"/>
        <v>0</v>
      </c>
      <c r="J621" s="31">
        <f t="shared" si="90"/>
        <v>0</v>
      </c>
      <c r="K621" s="26">
        <f t="shared" si="86"/>
        <v>0</v>
      </c>
    </row>
    <row r="622" spans="1:11" ht="134.25" hidden="1" customHeight="1">
      <c r="A622" s="269" t="s">
        <v>459</v>
      </c>
      <c r="B622" s="269"/>
      <c r="C622" s="33">
        <v>2071</v>
      </c>
      <c r="D622" s="33">
        <v>1769</v>
      </c>
      <c r="E622" s="36"/>
      <c r="F622" s="27"/>
      <c r="G622" s="29">
        <v>5</v>
      </c>
      <c r="H622" s="53">
        <f t="shared" si="88"/>
        <v>7.1428571428571426E-3</v>
      </c>
      <c r="I622" s="31">
        <f t="shared" si="89"/>
        <v>0</v>
      </c>
      <c r="J622" s="31">
        <f t="shared" si="90"/>
        <v>0</v>
      </c>
      <c r="K622" s="26">
        <f t="shared" si="86"/>
        <v>0</v>
      </c>
    </row>
    <row r="623" spans="1:11" ht="134.25" hidden="1" customHeight="1">
      <c r="A623" s="269" t="s">
        <v>460</v>
      </c>
      <c r="B623" s="269"/>
      <c r="C623" s="33">
        <f t="shared" si="87"/>
        <v>4821.57</v>
      </c>
      <c r="D623" s="33">
        <v>4121</v>
      </c>
      <c r="E623" s="36"/>
      <c r="F623" s="27"/>
      <c r="G623" s="29">
        <v>10</v>
      </c>
      <c r="H623" s="53">
        <f t="shared" si="88"/>
        <v>1.4285714285714285E-2</v>
      </c>
      <c r="I623" s="31">
        <f t="shared" si="89"/>
        <v>0</v>
      </c>
      <c r="J623" s="31">
        <f t="shared" si="90"/>
        <v>0</v>
      </c>
      <c r="K623" s="26">
        <f t="shared" si="86"/>
        <v>0</v>
      </c>
    </row>
    <row r="624" spans="1:11" ht="134.25" hidden="1" customHeight="1">
      <c r="A624" s="269" t="s">
        <v>461</v>
      </c>
      <c r="B624" s="269"/>
      <c r="C624" s="33">
        <v>6109</v>
      </c>
      <c r="D624" s="33">
        <v>5220</v>
      </c>
      <c r="E624" s="36"/>
      <c r="F624" s="27"/>
      <c r="G624" s="29">
        <v>15</v>
      </c>
      <c r="H624" s="53">
        <f t="shared" si="88"/>
        <v>2.1428571428571429E-2</v>
      </c>
      <c r="I624" s="31">
        <f t="shared" si="89"/>
        <v>0</v>
      </c>
      <c r="J624" s="31">
        <f t="shared" si="90"/>
        <v>0</v>
      </c>
      <c r="K624" s="26">
        <f t="shared" si="86"/>
        <v>0</v>
      </c>
    </row>
    <row r="625" spans="1:11" ht="134.25" hidden="1" customHeight="1">
      <c r="A625" s="269" t="s">
        <v>462</v>
      </c>
      <c r="B625" s="269"/>
      <c r="C625" s="33">
        <v>8024</v>
      </c>
      <c r="D625" s="33">
        <v>6857</v>
      </c>
      <c r="E625" s="36"/>
      <c r="F625" s="27"/>
      <c r="G625" s="29">
        <v>15</v>
      </c>
      <c r="H625" s="53">
        <f t="shared" si="88"/>
        <v>2.1428571428571429E-2</v>
      </c>
      <c r="I625" s="31">
        <f t="shared" si="89"/>
        <v>0</v>
      </c>
      <c r="J625" s="31">
        <f t="shared" si="90"/>
        <v>0</v>
      </c>
      <c r="K625" s="26">
        <f t="shared" si="86"/>
        <v>0</v>
      </c>
    </row>
    <row r="626" spans="1:11" ht="134.25" hidden="1" customHeight="1">
      <c r="A626" s="269" t="s">
        <v>463</v>
      </c>
      <c r="B626" s="269"/>
      <c r="C626" s="33">
        <f t="shared" si="87"/>
        <v>9615.06</v>
      </c>
      <c r="D626" s="33">
        <v>8218</v>
      </c>
      <c r="E626" s="36"/>
      <c r="F626" s="27"/>
      <c r="G626" s="29">
        <v>25</v>
      </c>
      <c r="H626" s="53">
        <v>3.5714285714285698E-2</v>
      </c>
      <c r="I626" s="31">
        <v>0</v>
      </c>
      <c r="J626" s="31">
        <v>0</v>
      </c>
      <c r="K626" s="26">
        <f t="shared" si="86"/>
        <v>0</v>
      </c>
    </row>
    <row r="627" spans="1:11" ht="44.25" hidden="1" customHeight="1">
      <c r="A627" s="284" t="s">
        <v>464</v>
      </c>
      <c r="B627" s="284"/>
      <c r="C627" s="284"/>
      <c r="D627" s="284"/>
      <c r="E627" s="284"/>
      <c r="F627" s="284"/>
      <c r="G627" s="40"/>
      <c r="H627" s="40"/>
      <c r="I627" s="40"/>
      <c r="J627" s="40"/>
      <c r="K627" s="26"/>
    </row>
    <row r="628" spans="1:11" ht="96.75" hidden="1" customHeight="1">
      <c r="A628" s="308" t="s">
        <v>465</v>
      </c>
      <c r="B628" s="308"/>
      <c r="C628" s="33">
        <f t="shared" si="87"/>
        <v>641.16</v>
      </c>
      <c r="D628" s="33">
        <v>548</v>
      </c>
      <c r="E628" s="36"/>
      <c r="F628" s="27"/>
      <c r="G628" s="29">
        <v>1.25</v>
      </c>
      <c r="H628" s="53">
        <v>1.78571428571429E-3</v>
      </c>
      <c r="I628" s="31">
        <v>0</v>
      </c>
      <c r="J628" s="31">
        <v>0</v>
      </c>
      <c r="K628" s="26">
        <f t="shared" si="86"/>
        <v>0</v>
      </c>
    </row>
    <row r="629" spans="1:11" ht="96.75" hidden="1" customHeight="1">
      <c r="A629" s="309" t="s">
        <v>466</v>
      </c>
      <c r="B629" s="309"/>
      <c r="C629" s="33">
        <v>1124</v>
      </c>
      <c r="D629" s="33">
        <v>960</v>
      </c>
      <c r="E629" s="36"/>
      <c r="F629" s="27"/>
      <c r="G629" s="29">
        <v>2.5</v>
      </c>
      <c r="H629" s="53">
        <v>3.57142857142857E-3</v>
      </c>
      <c r="I629" s="31">
        <v>0</v>
      </c>
      <c r="J629" s="31">
        <v>0</v>
      </c>
      <c r="K629" s="26">
        <f t="shared" si="86"/>
        <v>0</v>
      </c>
    </row>
    <row r="630" spans="1:11" ht="98.25" hidden="1" customHeight="1">
      <c r="A630" s="310" t="s">
        <v>467</v>
      </c>
      <c r="B630" s="310"/>
      <c r="C630" s="33">
        <v>2071</v>
      </c>
      <c r="D630" s="33">
        <v>1769</v>
      </c>
      <c r="E630" s="36"/>
      <c r="F630" s="27"/>
      <c r="G630" s="29">
        <v>5</v>
      </c>
      <c r="H630" s="53">
        <v>7.14285714285714E-3</v>
      </c>
      <c r="I630" s="31">
        <v>0</v>
      </c>
      <c r="J630" s="31">
        <v>0</v>
      </c>
      <c r="K630" s="26">
        <f t="shared" si="86"/>
        <v>0</v>
      </c>
    </row>
    <row r="631" spans="1:11" ht="96.75" hidden="1" customHeight="1">
      <c r="A631" s="311" t="s">
        <v>468</v>
      </c>
      <c r="B631" s="311"/>
      <c r="C631" s="33">
        <f t="shared" si="87"/>
        <v>4821.57</v>
      </c>
      <c r="D631" s="33">
        <v>4121</v>
      </c>
      <c r="E631" s="36"/>
      <c r="F631" s="27"/>
      <c r="G631" s="29">
        <v>10</v>
      </c>
      <c r="H631" s="53">
        <v>1.4285714285714299E-2</v>
      </c>
      <c r="I631" s="31">
        <v>0</v>
      </c>
      <c r="J631" s="31">
        <v>0</v>
      </c>
      <c r="K631" s="26">
        <f t="shared" si="86"/>
        <v>0</v>
      </c>
    </row>
    <row r="632" spans="1:11" ht="96.75" hidden="1" customHeight="1">
      <c r="A632" s="308" t="s">
        <v>469</v>
      </c>
      <c r="B632" s="308"/>
      <c r="C632" s="33">
        <v>6109</v>
      </c>
      <c r="D632" s="33">
        <v>5220</v>
      </c>
      <c r="E632" s="36"/>
      <c r="F632" s="27"/>
      <c r="G632" s="29">
        <v>15</v>
      </c>
      <c r="H632" s="53">
        <v>2.1428571428571401E-2</v>
      </c>
      <c r="I632" s="31">
        <v>0</v>
      </c>
      <c r="J632" s="31">
        <v>0</v>
      </c>
      <c r="K632" s="26">
        <f t="shared" si="86"/>
        <v>0</v>
      </c>
    </row>
    <row r="633" spans="1:11" ht="96.75" hidden="1" customHeight="1">
      <c r="A633" s="309" t="s">
        <v>470</v>
      </c>
      <c r="B633" s="309"/>
      <c r="C633" s="33">
        <v>8024</v>
      </c>
      <c r="D633" s="33">
        <v>6857</v>
      </c>
      <c r="E633" s="36"/>
      <c r="F633" s="27"/>
      <c r="G633" s="29">
        <v>20</v>
      </c>
      <c r="H633" s="53">
        <v>2.8571428571428598E-2</v>
      </c>
      <c r="I633" s="31">
        <v>0</v>
      </c>
      <c r="J633" s="31">
        <v>0</v>
      </c>
      <c r="K633" s="26">
        <f t="shared" si="86"/>
        <v>0</v>
      </c>
    </row>
    <row r="634" spans="1:11" ht="96.75" hidden="1" customHeight="1">
      <c r="A634" s="310" t="s">
        <v>471</v>
      </c>
      <c r="B634" s="310"/>
      <c r="C634" s="33">
        <f t="shared" si="87"/>
        <v>9615.06</v>
      </c>
      <c r="D634" s="33">
        <v>8218</v>
      </c>
      <c r="E634" s="36"/>
      <c r="F634" s="27"/>
      <c r="G634" s="29">
        <v>25</v>
      </c>
      <c r="H634" s="53">
        <v>3.5714285714285698E-2</v>
      </c>
      <c r="I634" s="31">
        <v>0</v>
      </c>
      <c r="J634" s="31">
        <v>0</v>
      </c>
      <c r="K634" s="26">
        <f t="shared" si="86"/>
        <v>0</v>
      </c>
    </row>
    <row r="635" spans="1:11" ht="44.25" hidden="1" customHeight="1">
      <c r="A635" s="38" t="s">
        <v>472</v>
      </c>
      <c r="B635" s="38"/>
      <c r="C635" s="38" t="s">
        <v>432</v>
      </c>
      <c r="D635" s="38"/>
      <c r="E635" s="38"/>
      <c r="F635" s="44"/>
      <c r="G635" s="40"/>
      <c r="H635" s="40"/>
      <c r="I635" s="40"/>
      <c r="J635" s="40"/>
      <c r="K635" s="26"/>
    </row>
    <row r="636" spans="1:11" ht="98.25" hidden="1" customHeight="1">
      <c r="A636" s="267" t="s">
        <v>968</v>
      </c>
      <c r="B636" s="268"/>
      <c r="C636" s="33">
        <v>339</v>
      </c>
      <c r="D636" s="33">
        <v>339</v>
      </c>
      <c r="E636" s="36"/>
      <c r="F636" s="27"/>
      <c r="G636" s="29">
        <v>1.25</v>
      </c>
      <c r="H636" s="53">
        <f t="shared" ref="H636:H638" si="91">G636/700</f>
        <v>1.7857142857142857E-3</v>
      </c>
      <c r="I636" s="31">
        <f t="shared" ref="I636:I638" si="92">F636*G636</f>
        <v>0</v>
      </c>
      <c r="J636" s="31">
        <f t="shared" ref="J636:J638" si="93">F636*H636</f>
        <v>0</v>
      </c>
      <c r="K636" s="26">
        <f t="shared" si="86"/>
        <v>0</v>
      </c>
    </row>
    <row r="637" spans="1:11" ht="101.25" hidden="1" customHeight="1">
      <c r="A637" s="267" t="s">
        <v>969</v>
      </c>
      <c r="B637" s="268"/>
      <c r="C637" s="33">
        <v>353</v>
      </c>
      <c r="D637" s="33">
        <v>353</v>
      </c>
      <c r="E637" s="36"/>
      <c r="F637" s="27"/>
      <c r="G637" s="29">
        <v>1.25</v>
      </c>
      <c r="H637" s="53">
        <f t="shared" si="91"/>
        <v>1.7857142857142857E-3</v>
      </c>
      <c r="I637" s="31">
        <f t="shared" si="92"/>
        <v>0</v>
      </c>
      <c r="J637" s="31">
        <f t="shared" si="93"/>
        <v>0</v>
      </c>
      <c r="K637" s="26">
        <f t="shared" si="86"/>
        <v>0</v>
      </c>
    </row>
    <row r="638" spans="1:11" ht="81.75" hidden="1" customHeight="1">
      <c r="A638" s="267" t="s">
        <v>970</v>
      </c>
      <c r="B638" s="268"/>
      <c r="C638" s="33">
        <v>364</v>
      </c>
      <c r="D638" s="33">
        <v>364</v>
      </c>
      <c r="E638" s="36"/>
      <c r="F638" s="27"/>
      <c r="G638" s="29">
        <v>1.25</v>
      </c>
      <c r="H638" s="53">
        <f t="shared" si="91"/>
        <v>1.7857142857142857E-3</v>
      </c>
      <c r="I638" s="31">
        <f t="shared" si="92"/>
        <v>0</v>
      </c>
      <c r="J638" s="31">
        <f t="shared" si="93"/>
        <v>0</v>
      </c>
      <c r="K638" s="26">
        <f t="shared" si="86"/>
        <v>0</v>
      </c>
    </row>
    <row r="639" spans="1:11" ht="96.75" hidden="1" customHeight="1">
      <c r="A639" s="267" t="s">
        <v>473</v>
      </c>
      <c r="B639" s="268"/>
      <c r="C639" s="33">
        <v>421</v>
      </c>
      <c r="D639" s="33">
        <v>421</v>
      </c>
      <c r="E639" s="36"/>
      <c r="F639" s="27"/>
      <c r="G639" s="29">
        <v>1.25</v>
      </c>
      <c r="H639" s="53">
        <f t="shared" ref="H639:H647" si="94">G639/700</f>
        <v>1.7857142857142857E-3</v>
      </c>
      <c r="I639" s="31">
        <f t="shared" ref="I639:I647" si="95">F639*G639</f>
        <v>0</v>
      </c>
      <c r="J639" s="31">
        <f t="shared" ref="J639:J647" si="96">F639*H639</f>
        <v>0</v>
      </c>
      <c r="K639" s="26">
        <f t="shared" si="86"/>
        <v>0</v>
      </c>
    </row>
    <row r="640" spans="1:11" ht="96.75" hidden="1" customHeight="1">
      <c r="A640" s="267" t="s">
        <v>971</v>
      </c>
      <c r="B640" s="268"/>
      <c r="C640" s="33">
        <v>548</v>
      </c>
      <c r="D640" s="33">
        <v>548</v>
      </c>
      <c r="E640" s="36"/>
      <c r="F640" s="27"/>
      <c r="G640" s="29">
        <v>1.25</v>
      </c>
      <c r="H640" s="53">
        <f t="shared" ref="H640:H641" si="97">G640/700</f>
        <v>1.7857142857142857E-3</v>
      </c>
      <c r="I640" s="31">
        <f t="shared" ref="I640:I641" si="98">F640*G640</f>
        <v>0</v>
      </c>
      <c r="J640" s="31">
        <f t="shared" ref="J640:J641" si="99">F640*H640</f>
        <v>0</v>
      </c>
      <c r="K640" s="26">
        <f t="shared" si="86"/>
        <v>0</v>
      </c>
    </row>
    <row r="641" spans="1:11" ht="96.75" hidden="1" customHeight="1">
      <c r="A641" s="267" t="s">
        <v>972</v>
      </c>
      <c r="B641" s="268"/>
      <c r="C641" s="33">
        <v>472</v>
      </c>
      <c r="D641" s="33">
        <v>472</v>
      </c>
      <c r="E641" s="36"/>
      <c r="F641" s="27"/>
      <c r="G641" s="29">
        <v>1.25</v>
      </c>
      <c r="H641" s="53">
        <f t="shared" si="97"/>
        <v>1.7857142857142857E-3</v>
      </c>
      <c r="I641" s="31">
        <f t="shared" si="98"/>
        <v>0</v>
      </c>
      <c r="J641" s="31">
        <f t="shared" si="99"/>
        <v>0</v>
      </c>
      <c r="K641" s="26">
        <f t="shared" si="86"/>
        <v>0</v>
      </c>
    </row>
    <row r="642" spans="1:11" ht="96.75" hidden="1" customHeight="1">
      <c r="A642" s="269" t="s">
        <v>474</v>
      </c>
      <c r="B642" s="269"/>
      <c r="C642" s="33">
        <v>548</v>
      </c>
      <c r="D642" s="33">
        <v>548</v>
      </c>
      <c r="E642" s="36"/>
      <c r="F642" s="27"/>
      <c r="G642" s="29">
        <v>2.5</v>
      </c>
      <c r="H642" s="53">
        <f t="shared" si="94"/>
        <v>3.5714285714285713E-3</v>
      </c>
      <c r="I642" s="31">
        <f t="shared" si="95"/>
        <v>0</v>
      </c>
      <c r="J642" s="31">
        <f t="shared" si="96"/>
        <v>0</v>
      </c>
      <c r="K642" s="26">
        <f t="shared" si="86"/>
        <v>0</v>
      </c>
    </row>
    <row r="643" spans="1:11" ht="96.75" hidden="1" customHeight="1">
      <c r="A643" s="269" t="s">
        <v>475</v>
      </c>
      <c r="B643" s="269"/>
      <c r="C643" s="33">
        <v>1025</v>
      </c>
      <c r="D643" s="33">
        <v>1025</v>
      </c>
      <c r="E643" s="36"/>
      <c r="F643" s="27"/>
      <c r="G643" s="29">
        <v>5</v>
      </c>
      <c r="H643" s="53">
        <f t="shared" si="94"/>
        <v>7.1428571428571426E-3</v>
      </c>
      <c r="I643" s="31">
        <f t="shared" si="95"/>
        <v>0</v>
      </c>
      <c r="J643" s="31">
        <f t="shared" si="96"/>
        <v>0</v>
      </c>
      <c r="K643" s="26">
        <f t="shared" si="86"/>
        <v>0</v>
      </c>
    </row>
    <row r="644" spans="1:11" ht="96.75" hidden="1" customHeight="1">
      <c r="A644" s="269" t="s">
        <v>476</v>
      </c>
      <c r="B644" s="269"/>
      <c r="C644" s="33">
        <v>1919</v>
      </c>
      <c r="D644" s="27">
        <v>1919</v>
      </c>
      <c r="E644" s="36"/>
      <c r="F644" s="27"/>
      <c r="G644" s="29">
        <v>10</v>
      </c>
      <c r="H644" s="53">
        <f t="shared" si="94"/>
        <v>1.4285714285714285E-2</v>
      </c>
      <c r="I644" s="31">
        <f t="shared" si="95"/>
        <v>0</v>
      </c>
      <c r="J644" s="31">
        <f t="shared" si="96"/>
        <v>0</v>
      </c>
      <c r="K644" s="26">
        <f t="shared" si="86"/>
        <v>0</v>
      </c>
    </row>
    <row r="645" spans="1:11" ht="97.5" hidden="1" customHeight="1">
      <c r="A645" s="269" t="s">
        <v>477</v>
      </c>
      <c r="B645" s="269"/>
      <c r="C645" s="33">
        <v>2744</v>
      </c>
      <c r="D645" s="27">
        <v>2744</v>
      </c>
      <c r="E645" s="36"/>
      <c r="F645" s="27"/>
      <c r="G645" s="29">
        <v>15</v>
      </c>
      <c r="H645" s="53">
        <f t="shared" si="94"/>
        <v>2.1428571428571429E-2</v>
      </c>
      <c r="I645" s="31">
        <f t="shared" si="95"/>
        <v>0</v>
      </c>
      <c r="J645" s="31">
        <f t="shared" si="96"/>
        <v>0</v>
      </c>
      <c r="K645" s="26">
        <f t="shared" si="86"/>
        <v>0</v>
      </c>
    </row>
    <row r="646" spans="1:11" ht="97.5" hidden="1" customHeight="1">
      <c r="A646" s="269" t="s">
        <v>478</v>
      </c>
      <c r="B646" s="269"/>
      <c r="C646" s="33">
        <v>3515</v>
      </c>
      <c r="D646" s="27">
        <v>3515</v>
      </c>
      <c r="E646" s="36"/>
      <c r="F646" s="27"/>
      <c r="G646" s="29">
        <v>20</v>
      </c>
      <c r="H646" s="53">
        <f t="shared" si="94"/>
        <v>2.8571428571428571E-2</v>
      </c>
      <c r="I646" s="31">
        <f t="shared" si="95"/>
        <v>0</v>
      </c>
      <c r="J646" s="31">
        <f t="shared" si="96"/>
        <v>0</v>
      </c>
      <c r="K646" s="26">
        <f t="shared" si="86"/>
        <v>0</v>
      </c>
    </row>
    <row r="647" spans="1:11" ht="97.5" hidden="1" customHeight="1">
      <c r="A647" s="269" t="s">
        <v>479</v>
      </c>
      <c r="B647" s="269"/>
      <c r="C647" s="33">
        <v>4395</v>
      </c>
      <c r="D647" s="27">
        <v>4395</v>
      </c>
      <c r="E647" s="36"/>
      <c r="F647" s="27"/>
      <c r="G647" s="29">
        <v>25</v>
      </c>
      <c r="H647" s="53">
        <f t="shared" si="94"/>
        <v>3.5714285714285712E-2</v>
      </c>
      <c r="I647" s="31">
        <f t="shared" si="95"/>
        <v>0</v>
      </c>
      <c r="J647" s="31">
        <f t="shared" si="96"/>
        <v>0</v>
      </c>
      <c r="K647" s="26">
        <f t="shared" si="86"/>
        <v>0</v>
      </c>
    </row>
    <row r="648" spans="1:11" ht="45" hidden="1" customHeight="1">
      <c r="A648" s="38" t="s">
        <v>480</v>
      </c>
      <c r="B648" s="38"/>
      <c r="C648" s="38" t="s">
        <v>432</v>
      </c>
      <c r="D648" s="38"/>
      <c r="E648" s="38"/>
      <c r="F648" s="44"/>
      <c r="G648" s="40"/>
      <c r="H648" s="40"/>
      <c r="I648" s="40"/>
      <c r="J648" s="40"/>
      <c r="K648" s="26"/>
    </row>
    <row r="649" spans="1:11" ht="96" hidden="1" customHeight="1">
      <c r="A649" s="269" t="s">
        <v>973</v>
      </c>
      <c r="B649" s="269"/>
      <c r="C649" s="33">
        <v>339</v>
      </c>
      <c r="D649" s="33">
        <v>339</v>
      </c>
      <c r="E649" s="36"/>
      <c r="F649" s="27"/>
      <c r="G649" s="29">
        <v>1.25</v>
      </c>
      <c r="H649" s="53">
        <f t="shared" ref="H649:H651" si="100">G649/700</f>
        <v>1.7857142857142857E-3</v>
      </c>
      <c r="I649" s="31">
        <f t="shared" ref="I649:I651" si="101">F649*G649</f>
        <v>0</v>
      </c>
      <c r="J649" s="31">
        <f t="shared" ref="J649:J651" si="102">F649*H649</f>
        <v>0</v>
      </c>
      <c r="K649" s="26">
        <f t="shared" si="86"/>
        <v>0</v>
      </c>
    </row>
    <row r="650" spans="1:11" ht="88.5" hidden="1" customHeight="1">
      <c r="A650" s="269" t="s">
        <v>974</v>
      </c>
      <c r="B650" s="269"/>
      <c r="C650" s="33">
        <v>353</v>
      </c>
      <c r="D650" s="33">
        <v>353</v>
      </c>
      <c r="E650" s="36"/>
      <c r="F650" s="27"/>
      <c r="G650" s="29">
        <v>1.25</v>
      </c>
      <c r="H650" s="53">
        <f t="shared" si="100"/>
        <v>1.7857142857142857E-3</v>
      </c>
      <c r="I650" s="31">
        <f t="shared" si="101"/>
        <v>0</v>
      </c>
      <c r="J650" s="31">
        <f t="shared" si="102"/>
        <v>0</v>
      </c>
      <c r="K650" s="26">
        <f t="shared" si="86"/>
        <v>0</v>
      </c>
    </row>
    <row r="651" spans="1:11" ht="82.5" hidden="1" customHeight="1">
      <c r="A651" s="269" t="s">
        <v>975</v>
      </c>
      <c r="B651" s="269"/>
      <c r="C651" s="33">
        <v>364</v>
      </c>
      <c r="D651" s="33">
        <v>364</v>
      </c>
      <c r="E651" s="36"/>
      <c r="F651" s="27"/>
      <c r="G651" s="29">
        <v>1.25</v>
      </c>
      <c r="H651" s="53">
        <f t="shared" si="100"/>
        <v>1.7857142857142857E-3</v>
      </c>
      <c r="I651" s="31">
        <f t="shared" si="101"/>
        <v>0</v>
      </c>
      <c r="J651" s="31">
        <f t="shared" si="102"/>
        <v>0</v>
      </c>
      <c r="K651" s="26">
        <f t="shared" si="86"/>
        <v>0</v>
      </c>
    </row>
    <row r="652" spans="1:11" ht="97.5" hidden="1" customHeight="1">
      <c r="A652" s="269" t="s">
        <v>481</v>
      </c>
      <c r="B652" s="269"/>
      <c r="C652" s="33">
        <v>421</v>
      </c>
      <c r="D652" s="33">
        <v>421</v>
      </c>
      <c r="E652" s="36"/>
      <c r="F652" s="27"/>
      <c r="G652" s="29">
        <v>1.25</v>
      </c>
      <c r="H652" s="53">
        <f t="shared" ref="H652:H660" si="103">G652/700</f>
        <v>1.7857142857142857E-3</v>
      </c>
      <c r="I652" s="31">
        <f t="shared" ref="I652:I660" si="104">F652*G652</f>
        <v>0</v>
      </c>
      <c r="J652" s="31">
        <f t="shared" ref="J652:J660" si="105">F652*H652</f>
        <v>0</v>
      </c>
      <c r="K652" s="26">
        <f t="shared" si="86"/>
        <v>0</v>
      </c>
    </row>
    <row r="653" spans="1:11" ht="97.5" hidden="1" customHeight="1">
      <c r="A653" s="269" t="s">
        <v>976</v>
      </c>
      <c r="B653" s="269"/>
      <c r="C653" s="33">
        <v>441</v>
      </c>
      <c r="D653" s="33">
        <v>441</v>
      </c>
      <c r="E653" s="36"/>
      <c r="F653" s="27"/>
      <c r="G653" s="29">
        <v>2.5</v>
      </c>
      <c r="H653" s="53">
        <f t="shared" ref="H653:H654" si="106">G653/700</f>
        <v>3.5714285714285713E-3</v>
      </c>
      <c r="I653" s="31">
        <f t="shared" ref="I653:I654" si="107">F653*G653</f>
        <v>0</v>
      </c>
      <c r="J653" s="31">
        <f t="shared" ref="J653:J654" si="108">F653*H653</f>
        <v>0</v>
      </c>
      <c r="K653" s="26">
        <f t="shared" si="86"/>
        <v>0</v>
      </c>
    </row>
    <row r="654" spans="1:11" ht="97.5" hidden="1" customHeight="1">
      <c r="A654" s="269" t="s">
        <v>977</v>
      </c>
      <c r="B654" s="269"/>
      <c r="C654" s="33">
        <v>472</v>
      </c>
      <c r="D654" s="33">
        <v>472</v>
      </c>
      <c r="E654" s="36"/>
      <c r="F654" s="27"/>
      <c r="G654" s="29">
        <v>2.5</v>
      </c>
      <c r="H654" s="53">
        <f t="shared" si="106"/>
        <v>3.5714285714285713E-3</v>
      </c>
      <c r="I654" s="31">
        <f t="shared" si="107"/>
        <v>0</v>
      </c>
      <c r="J654" s="31">
        <f t="shared" si="108"/>
        <v>0</v>
      </c>
      <c r="K654" s="26">
        <f t="shared" si="86"/>
        <v>0</v>
      </c>
    </row>
    <row r="655" spans="1:11" ht="97.5" hidden="1" customHeight="1">
      <c r="A655" s="269" t="s">
        <v>482</v>
      </c>
      <c r="B655" s="269"/>
      <c r="C655" s="33">
        <v>548</v>
      </c>
      <c r="D655" s="33">
        <v>548</v>
      </c>
      <c r="E655" s="36"/>
      <c r="F655" s="27"/>
      <c r="G655" s="29">
        <v>2.5</v>
      </c>
      <c r="H655" s="53">
        <f t="shared" si="103"/>
        <v>3.5714285714285713E-3</v>
      </c>
      <c r="I655" s="31">
        <f t="shared" si="104"/>
        <v>0</v>
      </c>
      <c r="J655" s="31">
        <f t="shared" si="105"/>
        <v>0</v>
      </c>
      <c r="K655" s="26">
        <f t="shared" si="86"/>
        <v>0</v>
      </c>
    </row>
    <row r="656" spans="1:11" ht="97.5" hidden="1" customHeight="1">
      <c r="A656" s="269" t="s">
        <v>483</v>
      </c>
      <c r="B656" s="269"/>
      <c r="C656" s="33">
        <v>1025</v>
      </c>
      <c r="D656" s="33">
        <v>1025</v>
      </c>
      <c r="E656" s="36"/>
      <c r="F656" s="27"/>
      <c r="G656" s="29">
        <v>5</v>
      </c>
      <c r="H656" s="53">
        <f t="shared" si="103"/>
        <v>7.1428571428571426E-3</v>
      </c>
      <c r="I656" s="31">
        <f t="shared" si="104"/>
        <v>0</v>
      </c>
      <c r="J656" s="31">
        <f t="shared" si="105"/>
        <v>0</v>
      </c>
      <c r="K656" s="26">
        <f t="shared" si="86"/>
        <v>0</v>
      </c>
    </row>
    <row r="657" spans="1:11" ht="97.5" hidden="1" customHeight="1">
      <c r="A657" s="269" t="s">
        <v>484</v>
      </c>
      <c r="B657" s="269"/>
      <c r="C657" s="33">
        <v>1919</v>
      </c>
      <c r="D657" s="27">
        <v>1919</v>
      </c>
      <c r="E657" s="36"/>
      <c r="F657" s="27"/>
      <c r="G657" s="29">
        <v>10</v>
      </c>
      <c r="H657" s="53">
        <f t="shared" si="103"/>
        <v>1.4285714285714285E-2</v>
      </c>
      <c r="I657" s="31">
        <f t="shared" si="104"/>
        <v>0</v>
      </c>
      <c r="J657" s="31">
        <f t="shared" si="105"/>
        <v>0</v>
      </c>
      <c r="K657" s="26">
        <f t="shared" si="86"/>
        <v>0</v>
      </c>
    </row>
    <row r="658" spans="1:11" ht="97.5" hidden="1" customHeight="1">
      <c r="A658" s="269" t="s">
        <v>485</v>
      </c>
      <c r="B658" s="269"/>
      <c r="C658" s="33">
        <v>2744</v>
      </c>
      <c r="D658" s="27">
        <v>2744</v>
      </c>
      <c r="E658" s="36"/>
      <c r="F658" s="27"/>
      <c r="G658" s="29">
        <v>15</v>
      </c>
      <c r="H658" s="53">
        <f t="shared" si="103"/>
        <v>2.1428571428571429E-2</v>
      </c>
      <c r="I658" s="31">
        <f t="shared" si="104"/>
        <v>0</v>
      </c>
      <c r="J658" s="31">
        <f t="shared" si="105"/>
        <v>0</v>
      </c>
      <c r="K658" s="26">
        <f t="shared" si="86"/>
        <v>0</v>
      </c>
    </row>
    <row r="659" spans="1:11" ht="97.5" hidden="1" customHeight="1">
      <c r="A659" s="269" t="s">
        <v>486</v>
      </c>
      <c r="B659" s="269"/>
      <c r="C659" s="33">
        <v>3515</v>
      </c>
      <c r="D659" s="27">
        <v>3515</v>
      </c>
      <c r="E659" s="36"/>
      <c r="F659" s="27"/>
      <c r="G659" s="29">
        <v>20</v>
      </c>
      <c r="H659" s="53">
        <f t="shared" si="103"/>
        <v>2.8571428571428571E-2</v>
      </c>
      <c r="I659" s="31">
        <f t="shared" si="104"/>
        <v>0</v>
      </c>
      <c r="J659" s="31">
        <f t="shared" si="105"/>
        <v>0</v>
      </c>
      <c r="K659" s="26">
        <f t="shared" si="86"/>
        <v>0</v>
      </c>
    </row>
    <row r="660" spans="1:11" ht="97.5" hidden="1" customHeight="1">
      <c r="A660" s="269" t="s">
        <v>487</v>
      </c>
      <c r="B660" s="269"/>
      <c r="C660" s="33">
        <v>4395</v>
      </c>
      <c r="D660" s="27">
        <v>4395</v>
      </c>
      <c r="E660" s="36"/>
      <c r="F660" s="27"/>
      <c r="G660" s="29">
        <v>25</v>
      </c>
      <c r="H660" s="53">
        <f t="shared" si="103"/>
        <v>3.5714285714285712E-2</v>
      </c>
      <c r="I660" s="31">
        <f t="shared" si="104"/>
        <v>0</v>
      </c>
      <c r="J660" s="31">
        <f t="shared" si="105"/>
        <v>0</v>
      </c>
      <c r="K660" s="26">
        <f t="shared" si="86"/>
        <v>0</v>
      </c>
    </row>
    <row r="661" spans="1:11" ht="45" hidden="1" customHeight="1">
      <c r="A661" s="274" t="s">
        <v>488</v>
      </c>
      <c r="B661" s="274"/>
      <c r="C661" s="274"/>
      <c r="D661" s="274"/>
      <c r="E661" s="180"/>
      <c r="F661" s="180"/>
      <c r="G661" s="40"/>
      <c r="H661" s="40"/>
      <c r="I661" s="40"/>
      <c r="J661" s="40"/>
      <c r="K661" s="26"/>
    </row>
    <row r="662" spans="1:11" ht="24" hidden="1" customHeight="1">
      <c r="A662" s="273" t="s">
        <v>47</v>
      </c>
      <c r="B662" s="273"/>
      <c r="C662" s="273"/>
      <c r="D662" s="273"/>
      <c r="E662" s="177"/>
      <c r="F662" s="173"/>
      <c r="G662" s="49"/>
      <c r="H662" s="49"/>
      <c r="I662" s="49"/>
      <c r="J662" s="49"/>
      <c r="K662" s="26"/>
    </row>
    <row r="663" spans="1:11" ht="97.5" hidden="1" customHeight="1">
      <c r="A663" s="269" t="s">
        <v>489</v>
      </c>
      <c r="B663" s="269"/>
      <c r="C663" s="27">
        <f t="shared" ref="C663:C667" si="109">D663+D663*17%</f>
        <v>3178.89</v>
      </c>
      <c r="D663" s="27">
        <v>2717</v>
      </c>
      <c r="E663" s="36"/>
      <c r="F663" s="27"/>
      <c r="G663" s="29">
        <v>5</v>
      </c>
      <c r="H663" s="53">
        <f>G663/700</f>
        <v>7.1428571428571426E-3</v>
      </c>
      <c r="I663" s="31">
        <f>F663*G663</f>
        <v>0</v>
      </c>
      <c r="J663" s="31">
        <f>F663*H663</f>
        <v>0</v>
      </c>
      <c r="K663" s="26">
        <f t="shared" si="86"/>
        <v>0</v>
      </c>
    </row>
    <row r="664" spans="1:11" ht="97.5" hidden="1" customHeight="1">
      <c r="A664" s="269" t="s">
        <v>490</v>
      </c>
      <c r="B664" s="269"/>
      <c r="C664" s="27">
        <f t="shared" si="109"/>
        <v>4648.41</v>
      </c>
      <c r="D664" s="27">
        <v>3973</v>
      </c>
      <c r="E664" s="36"/>
      <c r="F664" s="27"/>
      <c r="G664" s="29">
        <v>10</v>
      </c>
      <c r="H664" s="53">
        <f>G664/700</f>
        <v>1.4285714285714285E-2</v>
      </c>
      <c r="I664" s="31">
        <f>F664*G664</f>
        <v>0</v>
      </c>
      <c r="J664" s="31">
        <f>F664*H664</f>
        <v>0</v>
      </c>
      <c r="K664" s="26">
        <f t="shared" si="86"/>
        <v>0</v>
      </c>
    </row>
    <row r="665" spans="1:11" ht="97.5" hidden="1" customHeight="1">
      <c r="A665" s="269" t="s">
        <v>491</v>
      </c>
      <c r="B665" s="269"/>
      <c r="C665" s="27">
        <f t="shared" si="109"/>
        <v>6402.24</v>
      </c>
      <c r="D665" s="27">
        <v>5472</v>
      </c>
      <c r="E665" s="36"/>
      <c r="F665" s="27"/>
      <c r="G665" s="29">
        <v>15</v>
      </c>
      <c r="H665" s="53">
        <f>G665/700</f>
        <v>2.1428571428571429E-2</v>
      </c>
      <c r="I665" s="31">
        <f>F665*G665</f>
        <v>0</v>
      </c>
      <c r="J665" s="31">
        <f>F665*H665</f>
        <v>0</v>
      </c>
      <c r="K665" s="26">
        <f t="shared" si="86"/>
        <v>0</v>
      </c>
    </row>
    <row r="666" spans="1:11" ht="97.5" hidden="1" customHeight="1">
      <c r="A666" s="269" t="s">
        <v>492</v>
      </c>
      <c r="B666" s="269"/>
      <c r="C666" s="27">
        <f t="shared" si="109"/>
        <v>7383.87</v>
      </c>
      <c r="D666" s="27">
        <v>6311</v>
      </c>
      <c r="E666" s="36"/>
      <c r="F666" s="27"/>
      <c r="G666" s="29">
        <v>20</v>
      </c>
      <c r="H666" s="53">
        <f>G666/700</f>
        <v>2.8571428571428571E-2</v>
      </c>
      <c r="I666" s="31">
        <f>F666*G666</f>
        <v>0</v>
      </c>
      <c r="J666" s="31">
        <f>F666*H666</f>
        <v>0</v>
      </c>
      <c r="K666" s="26">
        <f t="shared" si="86"/>
        <v>0</v>
      </c>
    </row>
    <row r="667" spans="1:11" ht="97.5" hidden="1" customHeight="1">
      <c r="A667" s="269" t="s">
        <v>493</v>
      </c>
      <c r="B667" s="269"/>
      <c r="C667" s="27">
        <f t="shared" si="109"/>
        <v>8027.37</v>
      </c>
      <c r="D667" s="27">
        <v>6861</v>
      </c>
      <c r="E667" s="36"/>
      <c r="F667" s="27"/>
      <c r="G667" s="29">
        <v>25</v>
      </c>
      <c r="H667" s="53">
        <f>G667/700</f>
        <v>3.5714285714285712E-2</v>
      </c>
      <c r="I667" s="31">
        <f>F667*G667</f>
        <v>0</v>
      </c>
      <c r="J667" s="31">
        <f>F667*H667</f>
        <v>0</v>
      </c>
      <c r="K667" s="26">
        <f t="shared" si="86"/>
        <v>0</v>
      </c>
    </row>
    <row r="668" spans="1:11" ht="45" hidden="1" customHeight="1">
      <c r="A668" s="271" t="s">
        <v>494</v>
      </c>
      <c r="B668" s="271"/>
      <c r="C668" s="271"/>
      <c r="D668" s="271"/>
      <c r="E668" s="97"/>
      <c r="F668" s="48"/>
      <c r="G668" s="48"/>
      <c r="H668" s="48"/>
      <c r="I668" s="48"/>
      <c r="J668" s="48"/>
      <c r="K668" s="26"/>
    </row>
    <row r="669" spans="1:11" ht="24" hidden="1" customHeight="1">
      <c r="A669" s="272" t="s">
        <v>47</v>
      </c>
      <c r="B669" s="272"/>
      <c r="C669" s="272"/>
      <c r="D669" s="272"/>
      <c r="E669" s="178"/>
      <c r="F669" s="173"/>
      <c r="G669" s="49"/>
      <c r="H669" s="49"/>
      <c r="I669" s="49"/>
      <c r="J669" s="49"/>
      <c r="K669" s="26"/>
    </row>
    <row r="670" spans="1:11" ht="45" hidden="1" customHeight="1">
      <c r="A670" s="253" t="s">
        <v>495</v>
      </c>
      <c r="B670" s="253"/>
      <c r="C670" s="253"/>
      <c r="D670" s="253"/>
      <c r="E670" s="253"/>
      <c r="F670" s="253"/>
      <c r="G670" s="59"/>
      <c r="H670" s="59"/>
      <c r="I670" s="59"/>
      <c r="J670" s="59"/>
      <c r="K670" s="26"/>
    </row>
    <row r="671" spans="1:11" ht="97.5" hidden="1" customHeight="1">
      <c r="A671" s="303" t="s">
        <v>496</v>
      </c>
      <c r="B671" s="303"/>
      <c r="C671" s="27">
        <f t="shared" ref="C671:C727" si="110">D671+D671*17%</f>
        <v>5041.53</v>
      </c>
      <c r="D671" s="20">
        <v>4309</v>
      </c>
      <c r="E671" s="21"/>
      <c r="F671" s="20"/>
      <c r="G671" s="102">
        <v>5.5</v>
      </c>
      <c r="H671" s="103">
        <f t="shared" ref="H671:H683" si="111">G671/700</f>
        <v>7.8571428571428577E-3</v>
      </c>
      <c r="I671" s="24">
        <f t="shared" ref="I671:I683" si="112">F671*G671</f>
        <v>0</v>
      </c>
      <c r="J671" s="24">
        <f t="shared" ref="J671:J683" si="113">F671*H671</f>
        <v>0</v>
      </c>
      <c r="K671" s="26">
        <f t="shared" si="86"/>
        <v>0</v>
      </c>
    </row>
    <row r="672" spans="1:11" ht="97.5" hidden="1" customHeight="1">
      <c r="A672" s="269" t="s">
        <v>497</v>
      </c>
      <c r="B672" s="269"/>
      <c r="C672" s="27">
        <f t="shared" si="110"/>
        <v>7764.12</v>
      </c>
      <c r="D672" s="27">
        <v>6636</v>
      </c>
      <c r="E672" s="36"/>
      <c r="F672" s="27"/>
      <c r="G672" s="29">
        <v>10.9</v>
      </c>
      <c r="H672" s="53">
        <f t="shared" si="111"/>
        <v>1.5571428571428571E-2</v>
      </c>
      <c r="I672" s="31">
        <f t="shared" si="112"/>
        <v>0</v>
      </c>
      <c r="J672" s="31">
        <f t="shared" si="113"/>
        <v>0</v>
      </c>
      <c r="K672" s="26">
        <f t="shared" si="86"/>
        <v>0</v>
      </c>
    </row>
    <row r="673" spans="1:11" ht="97.5" hidden="1" customHeight="1">
      <c r="A673" s="269" t="s">
        <v>498</v>
      </c>
      <c r="B673" s="269"/>
      <c r="C673" s="27">
        <f t="shared" si="110"/>
        <v>8828.82</v>
      </c>
      <c r="D673" s="27">
        <v>7546</v>
      </c>
      <c r="E673" s="36"/>
      <c r="F673" s="27"/>
      <c r="G673" s="29">
        <v>11.9</v>
      </c>
      <c r="H673" s="53">
        <f t="shared" si="111"/>
        <v>1.7000000000000001E-2</v>
      </c>
      <c r="I673" s="31">
        <f t="shared" si="112"/>
        <v>0</v>
      </c>
      <c r="J673" s="31">
        <f t="shared" si="113"/>
        <v>0</v>
      </c>
      <c r="K673" s="26">
        <f t="shared" si="86"/>
        <v>0</v>
      </c>
    </row>
    <row r="674" spans="1:11" ht="97.5" hidden="1" customHeight="1">
      <c r="A674" s="269" t="s">
        <v>499</v>
      </c>
      <c r="B674" s="269"/>
      <c r="C674" s="27">
        <f t="shared" si="110"/>
        <v>10451.61</v>
      </c>
      <c r="D674" s="27">
        <v>8933</v>
      </c>
      <c r="E674" s="36"/>
      <c r="F674" s="27"/>
      <c r="G674" s="29">
        <v>15.6</v>
      </c>
      <c r="H674" s="53">
        <f t="shared" si="111"/>
        <v>2.2285714285714284E-2</v>
      </c>
      <c r="I674" s="31">
        <f t="shared" si="112"/>
        <v>0</v>
      </c>
      <c r="J674" s="31">
        <f t="shared" si="113"/>
        <v>0</v>
      </c>
      <c r="K674" s="26">
        <f t="shared" si="86"/>
        <v>0</v>
      </c>
    </row>
    <row r="675" spans="1:11" ht="97.5" hidden="1" customHeight="1">
      <c r="A675" s="269" t="s">
        <v>985</v>
      </c>
      <c r="B675" s="269"/>
      <c r="C675" s="27">
        <f t="shared" si="110"/>
        <v>13598.91</v>
      </c>
      <c r="D675" s="27">
        <v>11623</v>
      </c>
      <c r="E675" s="36"/>
      <c r="F675" s="27"/>
      <c r="G675" s="29">
        <v>20.5</v>
      </c>
      <c r="H675" s="53">
        <f t="shared" si="111"/>
        <v>2.9285714285714286E-2</v>
      </c>
      <c r="I675" s="31">
        <f t="shared" si="112"/>
        <v>0</v>
      </c>
      <c r="J675" s="31">
        <f t="shared" si="113"/>
        <v>0</v>
      </c>
      <c r="K675" s="26">
        <f t="shared" si="86"/>
        <v>0</v>
      </c>
    </row>
    <row r="676" spans="1:11" ht="97.5" hidden="1" customHeight="1">
      <c r="A676" s="269" t="s">
        <v>500</v>
      </c>
      <c r="B676" s="269"/>
      <c r="C676" s="27">
        <f t="shared" si="110"/>
        <v>8528.130000000001</v>
      </c>
      <c r="D676" s="27">
        <v>7289</v>
      </c>
      <c r="E676" s="36"/>
      <c r="F676" s="27"/>
      <c r="G676" s="29">
        <v>12.1</v>
      </c>
      <c r="H676" s="53">
        <f t="shared" si="111"/>
        <v>1.7285714285714286E-2</v>
      </c>
      <c r="I676" s="31">
        <f t="shared" si="112"/>
        <v>0</v>
      </c>
      <c r="J676" s="31">
        <f t="shared" si="113"/>
        <v>0</v>
      </c>
      <c r="K676" s="26">
        <f t="shared" si="86"/>
        <v>0</v>
      </c>
    </row>
    <row r="677" spans="1:11" ht="97.5" hidden="1" customHeight="1">
      <c r="A677" s="269" t="s">
        <v>501</v>
      </c>
      <c r="B677" s="269"/>
      <c r="C677" s="27">
        <f t="shared" si="110"/>
        <v>8359.65</v>
      </c>
      <c r="D677" s="27">
        <v>7145</v>
      </c>
      <c r="E677" s="36"/>
      <c r="F677" s="27"/>
      <c r="G677" s="29">
        <v>14</v>
      </c>
      <c r="H677" s="53">
        <f t="shared" si="111"/>
        <v>0.02</v>
      </c>
      <c r="I677" s="31">
        <f t="shared" si="112"/>
        <v>0</v>
      </c>
      <c r="J677" s="31">
        <f t="shared" si="113"/>
        <v>0</v>
      </c>
      <c r="K677" s="26">
        <f t="shared" si="86"/>
        <v>0</v>
      </c>
    </row>
    <row r="678" spans="1:11" ht="97.5" hidden="1" customHeight="1">
      <c r="A678" s="269" t="s">
        <v>320</v>
      </c>
      <c r="B678" s="269"/>
      <c r="C678" s="27">
        <v>14000</v>
      </c>
      <c r="D678" s="27">
        <v>12000</v>
      </c>
      <c r="E678" s="36"/>
      <c r="F678" s="27"/>
      <c r="G678" s="29">
        <v>15</v>
      </c>
      <c r="H678" s="53">
        <f t="shared" si="111"/>
        <v>2.1428571428571429E-2</v>
      </c>
      <c r="I678" s="31">
        <f t="shared" si="112"/>
        <v>0</v>
      </c>
      <c r="J678" s="31">
        <f t="shared" si="113"/>
        <v>0</v>
      </c>
      <c r="K678" s="26">
        <f t="shared" si="86"/>
        <v>0</v>
      </c>
    </row>
    <row r="679" spans="1:11" ht="97.5" hidden="1" customHeight="1">
      <c r="A679" s="269" t="s">
        <v>502</v>
      </c>
      <c r="B679" s="269"/>
      <c r="C679" s="27">
        <v>15000</v>
      </c>
      <c r="D679" s="27">
        <v>13225</v>
      </c>
      <c r="E679" s="36"/>
      <c r="F679" s="27"/>
      <c r="G679" s="29">
        <v>20</v>
      </c>
      <c r="H679" s="53">
        <f t="shared" si="111"/>
        <v>2.8571428571428571E-2</v>
      </c>
      <c r="I679" s="31">
        <f t="shared" si="112"/>
        <v>0</v>
      </c>
      <c r="J679" s="31">
        <f t="shared" si="113"/>
        <v>0</v>
      </c>
      <c r="K679" s="26">
        <f t="shared" si="86"/>
        <v>0</v>
      </c>
    </row>
    <row r="680" spans="1:11" ht="97.5" hidden="1" customHeight="1">
      <c r="A680" s="269" t="s">
        <v>503</v>
      </c>
      <c r="B680" s="269"/>
      <c r="C680" s="27">
        <v>15000</v>
      </c>
      <c r="D680" s="27">
        <v>13225</v>
      </c>
      <c r="E680" s="36"/>
      <c r="F680" s="27"/>
      <c r="G680" s="29">
        <v>20</v>
      </c>
      <c r="H680" s="53">
        <f t="shared" si="111"/>
        <v>2.8571428571428571E-2</v>
      </c>
      <c r="I680" s="31">
        <f t="shared" si="112"/>
        <v>0</v>
      </c>
      <c r="J680" s="31">
        <f t="shared" si="113"/>
        <v>0</v>
      </c>
      <c r="K680" s="26">
        <f t="shared" si="86"/>
        <v>0</v>
      </c>
    </row>
    <row r="681" spans="1:11" s="112" customFormat="1" ht="97.5" hidden="1" customHeight="1">
      <c r="A681" s="269" t="s">
        <v>504</v>
      </c>
      <c r="B681" s="269"/>
      <c r="C681" s="27">
        <v>17000</v>
      </c>
      <c r="D681" s="27">
        <v>15209</v>
      </c>
      <c r="E681" s="36"/>
      <c r="F681" s="27"/>
      <c r="G681" s="29">
        <v>20</v>
      </c>
      <c r="H681" s="53">
        <f t="shared" si="111"/>
        <v>2.8571428571428571E-2</v>
      </c>
      <c r="I681" s="31">
        <f t="shared" si="112"/>
        <v>0</v>
      </c>
      <c r="J681" s="31">
        <f t="shared" si="113"/>
        <v>0</v>
      </c>
      <c r="K681" s="26">
        <f t="shared" si="86"/>
        <v>0</v>
      </c>
    </row>
    <row r="682" spans="1:11" s="112" customFormat="1" ht="97.5" hidden="1" customHeight="1">
      <c r="A682" s="269" t="s">
        <v>505</v>
      </c>
      <c r="B682" s="269"/>
      <c r="C682" s="27">
        <v>414</v>
      </c>
      <c r="D682" s="27">
        <v>414</v>
      </c>
      <c r="E682" s="36"/>
      <c r="F682" s="27"/>
      <c r="G682" s="29">
        <v>0.2</v>
      </c>
      <c r="H682" s="53">
        <f t="shared" si="111"/>
        <v>2.8571428571428574E-4</v>
      </c>
      <c r="I682" s="31">
        <f t="shared" si="112"/>
        <v>0</v>
      </c>
      <c r="J682" s="31">
        <f t="shared" si="113"/>
        <v>0</v>
      </c>
      <c r="K682" s="26">
        <f t="shared" ref="K682:K745" si="114">C682*F682</f>
        <v>0</v>
      </c>
    </row>
    <row r="683" spans="1:11" s="112" customFormat="1" ht="97.5" hidden="1" customHeight="1">
      <c r="A683" s="302" t="s">
        <v>325</v>
      </c>
      <c r="B683" s="302"/>
      <c r="C683" s="27">
        <v>460</v>
      </c>
      <c r="D683" s="104">
        <v>460</v>
      </c>
      <c r="E683" s="105"/>
      <c r="F683" s="104"/>
      <c r="G683" s="106">
        <v>0.1</v>
      </c>
      <c r="H683" s="107">
        <f t="shared" si="111"/>
        <v>1.4285714285714287E-4</v>
      </c>
      <c r="I683" s="108">
        <f t="shared" si="112"/>
        <v>0</v>
      </c>
      <c r="J683" s="108">
        <f t="shared" si="113"/>
        <v>0</v>
      </c>
      <c r="K683" s="26">
        <f t="shared" si="114"/>
        <v>0</v>
      </c>
    </row>
    <row r="684" spans="1:11" s="112" customFormat="1" ht="97.5" hidden="1" customHeight="1">
      <c r="A684" s="267" t="s">
        <v>927</v>
      </c>
      <c r="B684" s="268"/>
      <c r="C684" s="27">
        <v>650</v>
      </c>
      <c r="D684" s="27">
        <v>650</v>
      </c>
      <c r="E684" s="36"/>
      <c r="F684" s="27"/>
      <c r="G684" s="29"/>
      <c r="H684" s="53"/>
      <c r="I684" s="31"/>
      <c r="J684" s="31"/>
      <c r="K684" s="26">
        <f t="shared" si="114"/>
        <v>0</v>
      </c>
    </row>
    <row r="685" spans="1:11" s="112" customFormat="1" ht="45" hidden="1" customHeight="1">
      <c r="A685" s="305" t="s">
        <v>928</v>
      </c>
      <c r="B685" s="306"/>
      <c r="C685" s="306"/>
      <c r="D685" s="306"/>
      <c r="E685" s="306"/>
      <c r="F685" s="307"/>
      <c r="G685" s="157"/>
      <c r="H685" s="157"/>
      <c r="I685" s="157"/>
      <c r="J685" s="157"/>
      <c r="K685" s="26"/>
    </row>
    <row r="686" spans="1:11" s="112" customFormat="1" ht="97.5" hidden="1" customHeight="1">
      <c r="A686" s="303" t="s">
        <v>506</v>
      </c>
      <c r="B686" s="303"/>
      <c r="C686" s="110">
        <f t="shared" si="110"/>
        <v>1171.17</v>
      </c>
      <c r="D686" s="110">
        <v>1001</v>
      </c>
      <c r="E686" s="21"/>
      <c r="F686" s="20"/>
      <c r="G686" s="102">
        <v>1.6</v>
      </c>
      <c r="H686" s="103">
        <f t="shared" ref="H686:H698" si="115">G686/700</f>
        <v>2.2857142857142859E-3</v>
      </c>
      <c r="I686" s="24">
        <f t="shared" ref="I686:I698" si="116">F686*G686</f>
        <v>0</v>
      </c>
      <c r="J686" s="24">
        <f t="shared" ref="J686:J698" si="117">F686*H686</f>
        <v>0</v>
      </c>
      <c r="K686" s="26">
        <f t="shared" si="114"/>
        <v>0</v>
      </c>
    </row>
    <row r="687" spans="1:11" s="112" customFormat="1" ht="97.5" hidden="1" customHeight="1">
      <c r="A687" s="269" t="s">
        <v>507</v>
      </c>
      <c r="B687" s="269"/>
      <c r="C687" s="110">
        <f t="shared" si="110"/>
        <v>1257.75</v>
      </c>
      <c r="D687" s="104">
        <v>1075</v>
      </c>
      <c r="E687" s="36"/>
      <c r="F687" s="27"/>
      <c r="G687" s="29">
        <v>1.6</v>
      </c>
      <c r="H687" s="53">
        <f t="shared" si="115"/>
        <v>2.2857142857142859E-3</v>
      </c>
      <c r="I687" s="31">
        <f t="shared" si="116"/>
        <v>0</v>
      </c>
      <c r="J687" s="31">
        <f t="shared" si="117"/>
        <v>0</v>
      </c>
      <c r="K687" s="26">
        <f t="shared" si="114"/>
        <v>0</v>
      </c>
    </row>
    <row r="688" spans="1:11" s="112" customFormat="1" ht="97.5" hidden="1" customHeight="1">
      <c r="A688" s="269" t="s">
        <v>508</v>
      </c>
      <c r="B688" s="269"/>
      <c r="C688" s="110">
        <f t="shared" si="110"/>
        <v>1358.37</v>
      </c>
      <c r="D688" s="104">
        <v>1161</v>
      </c>
      <c r="E688" s="36"/>
      <c r="F688" s="27"/>
      <c r="G688" s="29">
        <v>1.6</v>
      </c>
      <c r="H688" s="53">
        <f t="shared" si="115"/>
        <v>2.2857142857142859E-3</v>
      </c>
      <c r="I688" s="31">
        <f t="shared" si="116"/>
        <v>0</v>
      </c>
      <c r="J688" s="31">
        <f t="shared" si="117"/>
        <v>0</v>
      </c>
      <c r="K688" s="26">
        <f t="shared" si="114"/>
        <v>0</v>
      </c>
    </row>
    <row r="689" spans="1:11" s="112" customFormat="1" ht="97.5" hidden="1" customHeight="1">
      <c r="A689" s="269" t="s">
        <v>509</v>
      </c>
      <c r="B689" s="269"/>
      <c r="C689" s="110">
        <f t="shared" si="110"/>
        <v>1107.99</v>
      </c>
      <c r="D689" s="104">
        <v>947</v>
      </c>
      <c r="E689" s="36"/>
      <c r="F689" s="27"/>
      <c r="G689" s="29">
        <v>1.6</v>
      </c>
      <c r="H689" s="53">
        <f t="shared" si="115"/>
        <v>2.2857142857142859E-3</v>
      </c>
      <c r="I689" s="31">
        <f t="shared" si="116"/>
        <v>0</v>
      </c>
      <c r="J689" s="31">
        <f t="shared" si="117"/>
        <v>0</v>
      </c>
      <c r="K689" s="26">
        <f t="shared" si="114"/>
        <v>0</v>
      </c>
    </row>
    <row r="690" spans="1:11" ht="97.5" hidden="1" customHeight="1">
      <c r="A690" s="269" t="s">
        <v>510</v>
      </c>
      <c r="B690" s="269"/>
      <c r="C690" s="110">
        <f t="shared" si="110"/>
        <v>1216.8</v>
      </c>
      <c r="D690" s="104">
        <v>1040</v>
      </c>
      <c r="E690" s="36"/>
      <c r="F690" s="27"/>
      <c r="G690" s="29">
        <v>1.6</v>
      </c>
      <c r="H690" s="53">
        <f t="shared" si="115"/>
        <v>2.2857142857142859E-3</v>
      </c>
      <c r="I690" s="31">
        <f t="shared" si="116"/>
        <v>0</v>
      </c>
      <c r="J690" s="31">
        <f t="shared" si="117"/>
        <v>0</v>
      </c>
      <c r="K690" s="26">
        <f t="shared" si="114"/>
        <v>0</v>
      </c>
    </row>
    <row r="691" spans="1:11" ht="96.75" hidden="1" customHeight="1">
      <c r="A691" s="269" t="s">
        <v>511</v>
      </c>
      <c r="B691" s="269"/>
      <c r="C691" s="110">
        <f t="shared" si="110"/>
        <v>1244.8800000000001</v>
      </c>
      <c r="D691" s="104">
        <v>1064</v>
      </c>
      <c r="E691" s="36"/>
      <c r="F691" s="27"/>
      <c r="G691" s="29">
        <v>1.6</v>
      </c>
      <c r="H691" s="53">
        <f t="shared" si="115"/>
        <v>2.2857142857142859E-3</v>
      </c>
      <c r="I691" s="31">
        <f t="shared" si="116"/>
        <v>0</v>
      </c>
      <c r="J691" s="31">
        <f t="shared" si="117"/>
        <v>0</v>
      </c>
      <c r="K691" s="26">
        <f t="shared" si="114"/>
        <v>0</v>
      </c>
    </row>
    <row r="692" spans="1:11" ht="96.75" hidden="1" customHeight="1">
      <c r="A692" s="269" t="s">
        <v>512</v>
      </c>
      <c r="B692" s="269"/>
      <c r="C692" s="110">
        <f t="shared" si="110"/>
        <v>1353.69</v>
      </c>
      <c r="D692" s="104">
        <v>1157</v>
      </c>
      <c r="E692" s="36"/>
      <c r="F692" s="27"/>
      <c r="G692" s="29">
        <v>1.6</v>
      </c>
      <c r="H692" s="53">
        <f t="shared" si="115"/>
        <v>2.2857142857142859E-3</v>
      </c>
      <c r="I692" s="31">
        <f t="shared" si="116"/>
        <v>0</v>
      </c>
      <c r="J692" s="31">
        <f t="shared" si="117"/>
        <v>0</v>
      </c>
      <c r="K692" s="26">
        <f t="shared" si="114"/>
        <v>0</v>
      </c>
    </row>
    <row r="693" spans="1:11" ht="96.75" hidden="1" customHeight="1">
      <c r="A693" s="269" t="s">
        <v>513</v>
      </c>
      <c r="B693" s="269"/>
      <c r="C693" s="110">
        <f t="shared" si="110"/>
        <v>1630.98</v>
      </c>
      <c r="D693" s="104">
        <v>1394</v>
      </c>
      <c r="E693" s="36"/>
      <c r="F693" s="27"/>
      <c r="G693" s="29">
        <v>1.6</v>
      </c>
      <c r="H693" s="53">
        <f t="shared" si="115"/>
        <v>2.2857142857142859E-3</v>
      </c>
      <c r="I693" s="31">
        <f t="shared" si="116"/>
        <v>0</v>
      </c>
      <c r="J693" s="31">
        <f t="shared" si="117"/>
        <v>0</v>
      </c>
      <c r="K693" s="26">
        <f t="shared" si="114"/>
        <v>0</v>
      </c>
    </row>
    <row r="694" spans="1:11" ht="96.75" hidden="1" customHeight="1">
      <c r="A694" s="269" t="s">
        <v>514</v>
      </c>
      <c r="B694" s="269"/>
      <c r="C694" s="110">
        <f t="shared" si="110"/>
        <v>3160.17</v>
      </c>
      <c r="D694" s="104">
        <v>2701</v>
      </c>
      <c r="E694" s="36"/>
      <c r="F694" s="27"/>
      <c r="G694" s="29">
        <v>5</v>
      </c>
      <c r="H694" s="53">
        <f t="shared" si="115"/>
        <v>7.1428571428571426E-3</v>
      </c>
      <c r="I694" s="31">
        <f t="shared" si="116"/>
        <v>0</v>
      </c>
      <c r="J694" s="31">
        <f t="shared" si="117"/>
        <v>0</v>
      </c>
      <c r="K694" s="26">
        <f t="shared" si="114"/>
        <v>0</v>
      </c>
    </row>
    <row r="695" spans="1:11" ht="96.75" hidden="1" customHeight="1">
      <c r="A695" s="269" t="s">
        <v>515</v>
      </c>
      <c r="B695" s="269"/>
      <c r="C695" s="110">
        <f t="shared" si="110"/>
        <v>4154.67</v>
      </c>
      <c r="D695" s="104">
        <v>3551</v>
      </c>
      <c r="E695" s="36"/>
      <c r="F695" s="27"/>
      <c r="G695" s="29">
        <v>6.1</v>
      </c>
      <c r="H695" s="53">
        <f t="shared" si="115"/>
        <v>8.7142857142857143E-3</v>
      </c>
      <c r="I695" s="31">
        <f t="shared" si="116"/>
        <v>0</v>
      </c>
      <c r="J695" s="31">
        <f t="shared" si="117"/>
        <v>0</v>
      </c>
      <c r="K695" s="26">
        <f t="shared" si="114"/>
        <v>0</v>
      </c>
    </row>
    <row r="696" spans="1:11" ht="96.75" hidden="1" customHeight="1">
      <c r="A696" s="269" t="s">
        <v>516</v>
      </c>
      <c r="B696" s="269"/>
      <c r="C696" s="110">
        <f t="shared" si="110"/>
        <v>4358.25</v>
      </c>
      <c r="D696" s="104">
        <v>3725</v>
      </c>
      <c r="E696" s="36"/>
      <c r="F696" s="27"/>
      <c r="G696" s="29">
        <v>7.3</v>
      </c>
      <c r="H696" s="53">
        <f t="shared" si="115"/>
        <v>1.0428571428571428E-2</v>
      </c>
      <c r="I696" s="31">
        <f t="shared" si="116"/>
        <v>0</v>
      </c>
      <c r="J696" s="31">
        <f t="shared" si="117"/>
        <v>0</v>
      </c>
      <c r="K696" s="26">
        <f t="shared" si="114"/>
        <v>0</v>
      </c>
    </row>
    <row r="697" spans="1:11" ht="96.75" hidden="1" customHeight="1">
      <c r="A697" s="269" t="s">
        <v>517</v>
      </c>
      <c r="B697" s="269"/>
      <c r="C697" s="110">
        <f t="shared" si="110"/>
        <v>3889.08</v>
      </c>
      <c r="D697" s="104">
        <v>3324</v>
      </c>
      <c r="E697" s="36"/>
      <c r="F697" s="27"/>
      <c r="G697" s="29">
        <v>5.7</v>
      </c>
      <c r="H697" s="53">
        <f t="shared" si="115"/>
        <v>8.1428571428571427E-3</v>
      </c>
      <c r="I697" s="31">
        <f t="shared" si="116"/>
        <v>0</v>
      </c>
      <c r="J697" s="31">
        <f t="shared" si="117"/>
        <v>0</v>
      </c>
      <c r="K697" s="26">
        <f t="shared" si="114"/>
        <v>0</v>
      </c>
    </row>
    <row r="698" spans="1:11" ht="96.75" hidden="1" customHeight="1">
      <c r="A698" s="269" t="s">
        <v>518</v>
      </c>
      <c r="B698" s="269"/>
      <c r="C698" s="110">
        <f t="shared" si="110"/>
        <v>3822.39</v>
      </c>
      <c r="D698" s="104">
        <v>3267</v>
      </c>
      <c r="E698" s="105"/>
      <c r="F698" s="104"/>
      <c r="G698" s="106">
        <v>5.7</v>
      </c>
      <c r="H698" s="107">
        <f t="shared" si="115"/>
        <v>8.1428571428571427E-3</v>
      </c>
      <c r="I698" s="108">
        <f t="shared" si="116"/>
        <v>0</v>
      </c>
      <c r="J698" s="108">
        <f t="shared" si="117"/>
        <v>0</v>
      </c>
      <c r="K698" s="26">
        <f t="shared" si="114"/>
        <v>0</v>
      </c>
    </row>
    <row r="699" spans="1:11" ht="96.75" hidden="1" customHeight="1">
      <c r="A699" s="304" t="s">
        <v>519</v>
      </c>
      <c r="B699" s="304"/>
      <c r="C699" s="304"/>
      <c r="D699" s="304"/>
      <c r="E699" s="304"/>
      <c r="F699" s="304"/>
      <c r="G699" s="45"/>
      <c r="H699" s="45"/>
      <c r="I699" s="45"/>
      <c r="J699" s="45"/>
      <c r="K699" s="26"/>
    </row>
    <row r="700" spans="1:11" ht="96.75" hidden="1" customHeight="1">
      <c r="A700" s="269" t="s">
        <v>520</v>
      </c>
      <c r="B700" s="269"/>
      <c r="C700" s="104">
        <f t="shared" si="110"/>
        <v>939.51</v>
      </c>
      <c r="D700" s="110">
        <v>803</v>
      </c>
      <c r="E700" s="21"/>
      <c r="F700" s="20"/>
      <c r="G700" s="102">
        <v>1.6</v>
      </c>
      <c r="H700" s="103">
        <f t="shared" ref="H700:H712" si="118">G700/700</f>
        <v>2.2857142857142859E-3</v>
      </c>
      <c r="I700" s="24">
        <f t="shared" ref="I700:I712" si="119">F700*G700</f>
        <v>0</v>
      </c>
      <c r="J700" s="24">
        <f t="shared" ref="J700:J712" si="120">F700*H700</f>
        <v>0</v>
      </c>
      <c r="K700" s="26">
        <f t="shared" si="114"/>
        <v>0</v>
      </c>
    </row>
    <row r="701" spans="1:11" ht="97.5" hidden="1" customHeight="1">
      <c r="A701" s="269" t="s">
        <v>521</v>
      </c>
      <c r="B701" s="269"/>
      <c r="C701" s="104">
        <f t="shared" si="110"/>
        <v>961.74</v>
      </c>
      <c r="D701" s="104">
        <v>822</v>
      </c>
      <c r="E701" s="36"/>
      <c r="F701" s="27"/>
      <c r="G701" s="29">
        <v>1.6</v>
      </c>
      <c r="H701" s="53">
        <f t="shared" si="118"/>
        <v>2.2857142857142859E-3</v>
      </c>
      <c r="I701" s="31">
        <f t="shared" si="119"/>
        <v>0</v>
      </c>
      <c r="J701" s="31">
        <f t="shared" si="120"/>
        <v>0</v>
      </c>
      <c r="K701" s="26">
        <f t="shared" si="114"/>
        <v>0</v>
      </c>
    </row>
    <row r="702" spans="1:11" ht="97.5" hidden="1" customHeight="1">
      <c r="A702" s="269" t="s">
        <v>522</v>
      </c>
      <c r="B702" s="269"/>
      <c r="C702" s="104">
        <f t="shared" si="110"/>
        <v>1475.37</v>
      </c>
      <c r="D702" s="104">
        <v>1261</v>
      </c>
      <c r="E702" s="36"/>
      <c r="F702" s="27"/>
      <c r="G702" s="29">
        <v>1.6</v>
      </c>
      <c r="H702" s="53">
        <f t="shared" si="118"/>
        <v>2.2857142857142859E-3</v>
      </c>
      <c r="I702" s="31">
        <f t="shared" si="119"/>
        <v>0</v>
      </c>
      <c r="J702" s="31">
        <f t="shared" si="120"/>
        <v>0</v>
      </c>
      <c r="K702" s="26">
        <f t="shared" si="114"/>
        <v>0</v>
      </c>
    </row>
    <row r="703" spans="1:11" ht="97.5" hidden="1" customHeight="1">
      <c r="A703" s="269" t="s">
        <v>523</v>
      </c>
      <c r="B703" s="269"/>
      <c r="C703" s="104">
        <f t="shared" si="110"/>
        <v>930.15</v>
      </c>
      <c r="D703" s="104">
        <v>795</v>
      </c>
      <c r="E703" s="36"/>
      <c r="F703" s="27"/>
      <c r="G703" s="29">
        <v>1.6</v>
      </c>
      <c r="H703" s="53">
        <f t="shared" si="118"/>
        <v>2.2857142857142859E-3</v>
      </c>
      <c r="I703" s="31">
        <f t="shared" si="119"/>
        <v>0</v>
      </c>
      <c r="J703" s="31">
        <f t="shared" si="120"/>
        <v>0</v>
      </c>
      <c r="K703" s="26">
        <f t="shared" si="114"/>
        <v>0</v>
      </c>
    </row>
    <row r="704" spans="1:11" ht="97.5" hidden="1" customHeight="1">
      <c r="A704" s="269" t="s">
        <v>524</v>
      </c>
      <c r="B704" s="269"/>
      <c r="C704" s="104">
        <f t="shared" si="110"/>
        <v>954.72</v>
      </c>
      <c r="D704" s="104">
        <v>816</v>
      </c>
      <c r="E704" s="36"/>
      <c r="F704" s="27"/>
      <c r="G704" s="29">
        <v>1.6</v>
      </c>
      <c r="H704" s="53">
        <f t="shared" si="118"/>
        <v>2.2857142857142859E-3</v>
      </c>
      <c r="I704" s="31">
        <f t="shared" si="119"/>
        <v>0</v>
      </c>
      <c r="J704" s="31">
        <f t="shared" si="120"/>
        <v>0</v>
      </c>
      <c r="K704" s="26">
        <f t="shared" si="114"/>
        <v>0</v>
      </c>
    </row>
    <row r="705" spans="1:14" ht="97.5" hidden="1" customHeight="1">
      <c r="A705" s="269" t="s">
        <v>525</v>
      </c>
      <c r="B705" s="269"/>
      <c r="C705" s="104">
        <f t="shared" si="110"/>
        <v>1081.08</v>
      </c>
      <c r="D705" s="104">
        <v>924</v>
      </c>
      <c r="E705" s="36"/>
      <c r="F705" s="27"/>
      <c r="G705" s="29">
        <v>1.6</v>
      </c>
      <c r="H705" s="53">
        <f t="shared" si="118"/>
        <v>2.2857142857142859E-3</v>
      </c>
      <c r="I705" s="31">
        <f t="shared" si="119"/>
        <v>0</v>
      </c>
      <c r="J705" s="31">
        <f t="shared" si="120"/>
        <v>0</v>
      </c>
      <c r="K705" s="26">
        <f t="shared" si="114"/>
        <v>0</v>
      </c>
    </row>
    <row r="706" spans="1:14" ht="97.5" hidden="1" customHeight="1">
      <c r="A706" s="269" t="s">
        <v>526</v>
      </c>
      <c r="B706" s="269"/>
      <c r="C706" s="104">
        <f t="shared" si="110"/>
        <v>1148.94</v>
      </c>
      <c r="D706" s="104">
        <v>982</v>
      </c>
      <c r="E706" s="36"/>
      <c r="F706" s="27"/>
      <c r="G706" s="29">
        <v>1.6</v>
      </c>
      <c r="H706" s="53">
        <f t="shared" si="118"/>
        <v>2.2857142857142859E-3</v>
      </c>
      <c r="I706" s="31">
        <f t="shared" si="119"/>
        <v>0</v>
      </c>
      <c r="J706" s="31">
        <f t="shared" si="120"/>
        <v>0</v>
      </c>
      <c r="K706" s="26">
        <f t="shared" si="114"/>
        <v>0</v>
      </c>
    </row>
    <row r="707" spans="1:14" ht="97.5" hidden="1" customHeight="1">
      <c r="A707" s="269" t="s">
        <v>527</v>
      </c>
      <c r="B707" s="269"/>
      <c r="C707" s="104">
        <f t="shared" si="110"/>
        <v>1522.17</v>
      </c>
      <c r="D707" s="104">
        <v>1301</v>
      </c>
      <c r="E707" s="36"/>
      <c r="F707" s="27"/>
      <c r="G707" s="29">
        <v>1.6</v>
      </c>
      <c r="H707" s="53">
        <f t="shared" si="118"/>
        <v>2.2857142857142859E-3</v>
      </c>
      <c r="I707" s="31">
        <f t="shared" si="119"/>
        <v>0</v>
      </c>
      <c r="J707" s="31">
        <f t="shared" si="120"/>
        <v>0</v>
      </c>
      <c r="K707" s="26">
        <f t="shared" si="114"/>
        <v>0</v>
      </c>
    </row>
    <row r="708" spans="1:14" ht="97.5" hidden="1" customHeight="1">
      <c r="A708" s="269" t="s">
        <v>528</v>
      </c>
      <c r="B708" s="269"/>
      <c r="C708" s="104">
        <f t="shared" si="110"/>
        <v>3194.1</v>
      </c>
      <c r="D708" s="104">
        <v>2730</v>
      </c>
      <c r="E708" s="36"/>
      <c r="F708" s="27"/>
      <c r="G708" s="29">
        <v>5</v>
      </c>
      <c r="H708" s="53">
        <f t="shared" si="118"/>
        <v>7.1428571428571426E-3</v>
      </c>
      <c r="I708" s="31">
        <f t="shared" si="119"/>
        <v>0</v>
      </c>
      <c r="J708" s="31">
        <f t="shared" si="120"/>
        <v>0</v>
      </c>
      <c r="K708" s="26">
        <f t="shared" si="114"/>
        <v>0</v>
      </c>
    </row>
    <row r="709" spans="1:14" ht="96" hidden="1" customHeight="1">
      <c r="A709" s="269" t="s">
        <v>529</v>
      </c>
      <c r="B709" s="269"/>
      <c r="C709" s="104">
        <f t="shared" si="110"/>
        <v>3722.94</v>
      </c>
      <c r="D709" s="104">
        <v>3182</v>
      </c>
      <c r="E709" s="36"/>
      <c r="F709" s="27"/>
      <c r="G709" s="29">
        <v>6.1</v>
      </c>
      <c r="H709" s="53">
        <f t="shared" si="118"/>
        <v>8.7142857142857143E-3</v>
      </c>
      <c r="I709" s="31">
        <f t="shared" si="119"/>
        <v>0</v>
      </c>
      <c r="J709" s="31">
        <f t="shared" si="120"/>
        <v>0</v>
      </c>
      <c r="K709" s="26">
        <f t="shared" si="114"/>
        <v>0</v>
      </c>
      <c r="N709">
        <f>-O558</f>
        <v>0</v>
      </c>
    </row>
    <row r="710" spans="1:14" ht="96.75" hidden="1" customHeight="1">
      <c r="A710" s="269" t="s">
        <v>530</v>
      </c>
      <c r="B710" s="269"/>
      <c r="C710" s="104">
        <f t="shared" si="110"/>
        <v>3931.2</v>
      </c>
      <c r="D710" s="104">
        <v>3360</v>
      </c>
      <c r="E710" s="36"/>
      <c r="F710" s="27"/>
      <c r="G710" s="29">
        <v>7.3</v>
      </c>
      <c r="H710" s="53">
        <f t="shared" si="118"/>
        <v>1.0428571428571428E-2</v>
      </c>
      <c r="I710" s="31">
        <f t="shared" si="119"/>
        <v>0</v>
      </c>
      <c r="J710" s="31">
        <f t="shared" si="120"/>
        <v>0</v>
      </c>
      <c r="K710" s="26">
        <f t="shared" si="114"/>
        <v>0</v>
      </c>
    </row>
    <row r="711" spans="1:14" ht="96.75" hidden="1" customHeight="1">
      <c r="A711" s="269" t="s">
        <v>531</v>
      </c>
      <c r="B711" s="269"/>
      <c r="C711" s="104">
        <f t="shared" si="110"/>
        <v>3732.3</v>
      </c>
      <c r="D711" s="104">
        <v>3190</v>
      </c>
      <c r="E711" s="36"/>
      <c r="F711" s="27"/>
      <c r="G711" s="29">
        <v>5.7</v>
      </c>
      <c r="H711" s="53">
        <f t="shared" si="118"/>
        <v>8.1428571428571427E-3</v>
      </c>
      <c r="I711" s="31">
        <f t="shared" si="119"/>
        <v>0</v>
      </c>
      <c r="J711" s="31">
        <f t="shared" si="120"/>
        <v>0</v>
      </c>
      <c r="K711" s="26">
        <f t="shared" si="114"/>
        <v>0</v>
      </c>
    </row>
    <row r="712" spans="1:14" ht="97.5" hidden="1" customHeight="1">
      <c r="A712" s="302" t="s">
        <v>532</v>
      </c>
      <c r="B712" s="302"/>
      <c r="C712" s="104">
        <f t="shared" si="110"/>
        <v>3747.51</v>
      </c>
      <c r="D712" s="104">
        <v>3203</v>
      </c>
      <c r="E712" s="105"/>
      <c r="F712" s="104"/>
      <c r="G712" s="106">
        <v>5.7</v>
      </c>
      <c r="H712" s="107">
        <f t="shared" si="118"/>
        <v>8.1428571428571427E-3</v>
      </c>
      <c r="I712" s="108">
        <f t="shared" si="119"/>
        <v>0</v>
      </c>
      <c r="J712" s="108">
        <f t="shared" si="120"/>
        <v>0</v>
      </c>
      <c r="K712" s="26">
        <f t="shared" si="114"/>
        <v>0</v>
      </c>
    </row>
    <row r="713" spans="1:14" ht="45" hidden="1" customHeight="1">
      <c r="A713" s="266" t="s">
        <v>533</v>
      </c>
      <c r="B713" s="266"/>
      <c r="C713" s="266"/>
      <c r="D713" s="266"/>
      <c r="E713" s="266"/>
      <c r="F713" s="266"/>
      <c r="G713" s="45"/>
      <c r="H713" s="45"/>
      <c r="I713" s="45"/>
      <c r="J713" s="45"/>
      <c r="K713" s="26"/>
    </row>
    <row r="714" spans="1:14" ht="97.5" hidden="1" customHeight="1">
      <c r="A714" s="303" t="s">
        <v>534</v>
      </c>
      <c r="B714" s="303"/>
      <c r="C714" s="104">
        <f t="shared" si="110"/>
        <v>1294.02</v>
      </c>
      <c r="D714" s="110">
        <v>1106</v>
      </c>
      <c r="E714" s="111"/>
      <c r="F714" s="20"/>
      <c r="G714" s="106">
        <v>1.6</v>
      </c>
      <c r="H714" s="107">
        <f t="shared" ref="H714:H724" si="121">G714/700</f>
        <v>2.2857142857142859E-3</v>
      </c>
      <c r="I714" s="108">
        <f t="shared" ref="I714:I724" si="122">F714*G714</f>
        <v>0</v>
      </c>
      <c r="J714" s="108">
        <f t="shared" ref="J714:J724" si="123">F714*H714</f>
        <v>0</v>
      </c>
      <c r="K714" s="26">
        <f t="shared" si="114"/>
        <v>0</v>
      </c>
    </row>
    <row r="715" spans="1:14" ht="97.5" hidden="1" customHeight="1">
      <c r="A715" s="269" t="s">
        <v>535</v>
      </c>
      <c r="B715" s="269"/>
      <c r="C715" s="104">
        <f t="shared" si="110"/>
        <v>1164.1500000000001</v>
      </c>
      <c r="D715" s="104">
        <v>995</v>
      </c>
      <c r="E715" s="113"/>
      <c r="F715" s="27"/>
      <c r="G715" s="106">
        <v>1.6</v>
      </c>
      <c r="H715" s="107">
        <f t="shared" si="121"/>
        <v>2.2857142857142859E-3</v>
      </c>
      <c r="I715" s="108">
        <f t="shared" si="122"/>
        <v>0</v>
      </c>
      <c r="J715" s="108">
        <f t="shared" si="123"/>
        <v>0</v>
      </c>
      <c r="K715" s="26">
        <f t="shared" si="114"/>
        <v>0</v>
      </c>
    </row>
    <row r="716" spans="1:14" ht="97.5" hidden="1" customHeight="1">
      <c r="A716" s="269" t="s">
        <v>536</v>
      </c>
      <c r="B716" s="269"/>
      <c r="C716" s="104">
        <f t="shared" si="110"/>
        <v>1246.05</v>
      </c>
      <c r="D716" s="104">
        <v>1065</v>
      </c>
      <c r="E716" s="113"/>
      <c r="F716" s="27"/>
      <c r="G716" s="106">
        <v>1.6</v>
      </c>
      <c r="H716" s="107">
        <f t="shared" si="121"/>
        <v>2.2857142857142859E-3</v>
      </c>
      <c r="I716" s="108">
        <f t="shared" si="122"/>
        <v>0</v>
      </c>
      <c r="J716" s="108">
        <f t="shared" si="123"/>
        <v>0</v>
      </c>
      <c r="K716" s="26">
        <f t="shared" si="114"/>
        <v>0</v>
      </c>
    </row>
    <row r="717" spans="1:14" ht="97.5" hidden="1" customHeight="1">
      <c r="A717" s="269" t="s">
        <v>537</v>
      </c>
      <c r="B717" s="269"/>
      <c r="C717" s="104">
        <f t="shared" si="110"/>
        <v>1288.17</v>
      </c>
      <c r="D717" s="104">
        <v>1101</v>
      </c>
      <c r="E717" s="113"/>
      <c r="F717" s="27"/>
      <c r="G717" s="106">
        <v>1.6</v>
      </c>
      <c r="H717" s="107">
        <f t="shared" si="121"/>
        <v>2.2857142857142859E-3</v>
      </c>
      <c r="I717" s="108">
        <f t="shared" si="122"/>
        <v>0</v>
      </c>
      <c r="J717" s="108">
        <f t="shared" si="123"/>
        <v>0</v>
      </c>
      <c r="K717" s="26">
        <f t="shared" si="114"/>
        <v>0</v>
      </c>
    </row>
    <row r="718" spans="1:14" ht="97.5" hidden="1" customHeight="1">
      <c r="A718" s="269" t="s">
        <v>538</v>
      </c>
      <c r="B718" s="269"/>
      <c r="C718" s="104">
        <f t="shared" si="110"/>
        <v>1367.73</v>
      </c>
      <c r="D718" s="104">
        <v>1169</v>
      </c>
      <c r="E718" s="113"/>
      <c r="F718" s="27"/>
      <c r="G718" s="106">
        <v>1.6</v>
      </c>
      <c r="H718" s="107">
        <f t="shared" si="121"/>
        <v>2.2857142857142859E-3</v>
      </c>
      <c r="I718" s="108">
        <f t="shared" si="122"/>
        <v>0</v>
      </c>
      <c r="J718" s="108">
        <f t="shared" si="123"/>
        <v>0</v>
      </c>
      <c r="K718" s="26">
        <f t="shared" si="114"/>
        <v>0</v>
      </c>
    </row>
    <row r="719" spans="1:14" ht="97.5" hidden="1" customHeight="1">
      <c r="A719" s="269" t="s">
        <v>539</v>
      </c>
      <c r="B719" s="269"/>
      <c r="C719" s="104">
        <f t="shared" si="110"/>
        <v>1538.55</v>
      </c>
      <c r="D719" s="104">
        <v>1315</v>
      </c>
      <c r="E719" s="113"/>
      <c r="F719" s="27"/>
      <c r="G719" s="106">
        <v>1.6</v>
      </c>
      <c r="H719" s="107">
        <f t="shared" si="121"/>
        <v>2.2857142857142859E-3</v>
      </c>
      <c r="I719" s="108">
        <f t="shared" si="122"/>
        <v>0</v>
      </c>
      <c r="J719" s="108">
        <f t="shared" si="123"/>
        <v>0</v>
      </c>
      <c r="K719" s="26">
        <f t="shared" si="114"/>
        <v>0</v>
      </c>
    </row>
    <row r="720" spans="1:14" ht="97.5" hidden="1" customHeight="1">
      <c r="A720" s="269" t="s">
        <v>540</v>
      </c>
      <c r="B720" s="269"/>
      <c r="C720" s="104">
        <f t="shared" si="110"/>
        <v>5208.84</v>
      </c>
      <c r="D720" s="104">
        <v>4452</v>
      </c>
      <c r="E720" s="113"/>
      <c r="F720" s="27"/>
      <c r="G720" s="106">
        <v>7.3</v>
      </c>
      <c r="H720" s="107">
        <f t="shared" si="121"/>
        <v>1.0428571428571428E-2</v>
      </c>
      <c r="I720" s="108">
        <f t="shared" si="122"/>
        <v>0</v>
      </c>
      <c r="J720" s="108">
        <f t="shared" si="123"/>
        <v>0</v>
      </c>
      <c r="K720" s="26">
        <f t="shared" si="114"/>
        <v>0</v>
      </c>
    </row>
    <row r="721" spans="1:11" ht="97.5" hidden="1" customHeight="1">
      <c r="A721" s="269" t="s">
        <v>541</v>
      </c>
      <c r="B721" s="269"/>
      <c r="C721" s="104">
        <f t="shared" si="110"/>
        <v>4431.96</v>
      </c>
      <c r="D721" s="104">
        <v>3788</v>
      </c>
      <c r="E721" s="113"/>
      <c r="F721" s="27"/>
      <c r="G721" s="106">
        <v>5.7</v>
      </c>
      <c r="H721" s="107">
        <f t="shared" si="121"/>
        <v>8.1428571428571427E-3</v>
      </c>
      <c r="I721" s="108">
        <f t="shared" si="122"/>
        <v>0</v>
      </c>
      <c r="J721" s="108">
        <f t="shared" si="123"/>
        <v>0</v>
      </c>
      <c r="K721" s="26">
        <f t="shared" si="114"/>
        <v>0</v>
      </c>
    </row>
    <row r="722" spans="1:11" ht="97.5" hidden="1" customHeight="1">
      <c r="A722" s="267" t="s">
        <v>946</v>
      </c>
      <c r="B722" s="268"/>
      <c r="C722" s="104">
        <f t="shared" si="110"/>
        <v>4462.38</v>
      </c>
      <c r="D722" s="104">
        <v>3814</v>
      </c>
      <c r="E722" s="113"/>
      <c r="F722" s="27"/>
      <c r="G722" s="106"/>
      <c r="H722" s="107"/>
      <c r="I722" s="108"/>
      <c r="J722" s="108"/>
      <c r="K722" s="26">
        <f t="shared" si="114"/>
        <v>0</v>
      </c>
    </row>
    <row r="723" spans="1:11" ht="97.5" hidden="1" customHeight="1">
      <c r="A723" s="267" t="s">
        <v>945</v>
      </c>
      <c r="B723" s="268"/>
      <c r="C723" s="104">
        <f t="shared" si="110"/>
        <v>3526.38</v>
      </c>
      <c r="D723" s="104">
        <v>3014</v>
      </c>
      <c r="E723" s="113"/>
      <c r="F723" s="27"/>
      <c r="G723" s="106"/>
      <c r="H723" s="107"/>
      <c r="I723" s="108"/>
      <c r="J723" s="108"/>
      <c r="K723" s="26">
        <f t="shared" si="114"/>
        <v>0</v>
      </c>
    </row>
    <row r="724" spans="1:11" ht="93" hidden="1" customHeight="1">
      <c r="A724" s="269" t="s">
        <v>542</v>
      </c>
      <c r="B724" s="269"/>
      <c r="C724" s="104">
        <f t="shared" si="110"/>
        <v>4463.55</v>
      </c>
      <c r="D724" s="104">
        <v>3815</v>
      </c>
      <c r="E724" s="113"/>
      <c r="F724" s="27"/>
      <c r="G724" s="106">
        <v>5.7</v>
      </c>
      <c r="H724" s="107">
        <f t="shared" si="121"/>
        <v>8.1428571428571427E-3</v>
      </c>
      <c r="I724" s="108">
        <f t="shared" si="122"/>
        <v>0</v>
      </c>
      <c r="J724" s="108">
        <f t="shared" si="123"/>
        <v>0</v>
      </c>
      <c r="K724" s="26">
        <f t="shared" si="114"/>
        <v>0</v>
      </c>
    </row>
    <row r="725" spans="1:11" ht="45" hidden="1" customHeight="1">
      <c r="A725" s="266" t="s">
        <v>543</v>
      </c>
      <c r="B725" s="266"/>
      <c r="C725" s="266"/>
      <c r="D725" s="266"/>
      <c r="E725" s="266"/>
      <c r="F725" s="266"/>
      <c r="G725" s="45"/>
      <c r="H725" s="45"/>
      <c r="I725" s="45"/>
      <c r="J725" s="45"/>
      <c r="K725" s="26"/>
    </row>
    <row r="726" spans="1:11" ht="97.5" hidden="1" customHeight="1">
      <c r="A726" s="269" t="s">
        <v>544</v>
      </c>
      <c r="B726" s="269"/>
      <c r="C726" s="27">
        <f t="shared" si="110"/>
        <v>72.540000000000006</v>
      </c>
      <c r="D726" s="27">
        <v>62</v>
      </c>
      <c r="E726" s="36"/>
      <c r="F726" s="27"/>
      <c r="G726" s="29">
        <v>0.2</v>
      </c>
      <c r="H726" s="53">
        <f>G726/700</f>
        <v>2.8571428571428574E-4</v>
      </c>
      <c r="I726" s="31">
        <f t="shared" ref="I726:I733" si="124">F726*G726</f>
        <v>0</v>
      </c>
      <c r="J726" s="31">
        <f t="shared" ref="J726:J733" si="125">F726*H726</f>
        <v>0</v>
      </c>
      <c r="K726" s="26">
        <f t="shared" si="114"/>
        <v>0</v>
      </c>
    </row>
    <row r="727" spans="1:11" ht="97.5" hidden="1" customHeight="1">
      <c r="A727" s="269" t="s">
        <v>545</v>
      </c>
      <c r="B727" s="269"/>
      <c r="C727" s="27">
        <f t="shared" si="110"/>
        <v>77.22</v>
      </c>
      <c r="D727" s="27">
        <v>66</v>
      </c>
      <c r="E727" s="36"/>
      <c r="F727" s="27"/>
      <c r="G727" s="29">
        <v>0.2</v>
      </c>
      <c r="H727" s="53">
        <f>G727/700</f>
        <v>2.8571428571428574E-4</v>
      </c>
      <c r="I727" s="31">
        <f t="shared" si="124"/>
        <v>0</v>
      </c>
      <c r="J727" s="31">
        <f t="shared" si="125"/>
        <v>0</v>
      </c>
      <c r="K727" s="26">
        <f t="shared" si="114"/>
        <v>0</v>
      </c>
    </row>
    <row r="728" spans="1:11" ht="97.5" hidden="1" customHeight="1">
      <c r="A728" s="269" t="s">
        <v>546</v>
      </c>
      <c r="B728" s="269"/>
      <c r="C728" s="27">
        <v>264</v>
      </c>
      <c r="D728" s="27">
        <v>264</v>
      </c>
      <c r="E728" s="36"/>
      <c r="F728" s="27"/>
      <c r="G728" s="29"/>
      <c r="H728" s="53"/>
      <c r="I728" s="31">
        <f t="shared" si="124"/>
        <v>0</v>
      </c>
      <c r="J728" s="31">
        <f t="shared" si="125"/>
        <v>0</v>
      </c>
      <c r="K728" s="26">
        <f t="shared" si="114"/>
        <v>0</v>
      </c>
    </row>
    <row r="729" spans="1:11" ht="96.75" hidden="1" customHeight="1">
      <c r="A729" s="269" t="s">
        <v>547</v>
      </c>
      <c r="B729" s="269"/>
      <c r="C729" s="27">
        <v>264</v>
      </c>
      <c r="D729" s="27">
        <v>264</v>
      </c>
      <c r="E729" s="36"/>
      <c r="F729" s="27"/>
      <c r="G729" s="29"/>
      <c r="H729" s="53"/>
      <c r="I729" s="31">
        <f t="shared" si="124"/>
        <v>0</v>
      </c>
      <c r="J729" s="31">
        <f t="shared" si="125"/>
        <v>0</v>
      </c>
      <c r="K729" s="26">
        <f t="shared" si="114"/>
        <v>0</v>
      </c>
    </row>
    <row r="730" spans="1:11" ht="96.75" hidden="1" customHeight="1">
      <c r="A730" s="267" t="s">
        <v>926</v>
      </c>
      <c r="B730" s="268"/>
      <c r="C730" s="27">
        <v>350</v>
      </c>
      <c r="D730" s="27">
        <v>350</v>
      </c>
      <c r="E730" s="36"/>
      <c r="F730" s="27"/>
      <c r="G730" s="29"/>
      <c r="H730" s="53"/>
      <c r="I730" s="31"/>
      <c r="J730" s="31"/>
      <c r="K730" s="26">
        <f t="shared" si="114"/>
        <v>0</v>
      </c>
    </row>
    <row r="731" spans="1:11" ht="96.75" hidden="1" customHeight="1">
      <c r="A731" s="269" t="s">
        <v>548</v>
      </c>
      <c r="B731" s="269"/>
      <c r="C731" s="27">
        <v>253.38</v>
      </c>
      <c r="D731" s="27">
        <v>334</v>
      </c>
      <c r="E731" s="36"/>
      <c r="F731" s="27"/>
      <c r="G731" s="29">
        <v>0.5</v>
      </c>
      <c r="H731" s="53">
        <f>G731/700</f>
        <v>7.1428571428571429E-4</v>
      </c>
      <c r="I731" s="31">
        <f t="shared" si="124"/>
        <v>0</v>
      </c>
      <c r="J731" s="31">
        <f t="shared" si="125"/>
        <v>0</v>
      </c>
      <c r="K731" s="26">
        <f t="shared" si="114"/>
        <v>0</v>
      </c>
    </row>
    <row r="732" spans="1:11" ht="96.75" hidden="1" customHeight="1">
      <c r="A732" s="269" t="s">
        <v>549</v>
      </c>
      <c r="B732" s="269"/>
      <c r="C732" s="27">
        <v>812</v>
      </c>
      <c r="D732" s="27">
        <v>694</v>
      </c>
      <c r="E732" s="36"/>
      <c r="F732" s="27"/>
      <c r="G732" s="29"/>
      <c r="H732" s="53">
        <f>G732/700</f>
        <v>0</v>
      </c>
      <c r="I732" s="31">
        <f t="shared" si="124"/>
        <v>0</v>
      </c>
      <c r="J732" s="31">
        <f t="shared" si="125"/>
        <v>0</v>
      </c>
      <c r="K732" s="26">
        <f t="shared" si="114"/>
        <v>0</v>
      </c>
    </row>
    <row r="733" spans="1:11" ht="96.75" hidden="1" customHeight="1">
      <c r="A733" s="269" t="s">
        <v>550</v>
      </c>
      <c r="B733" s="269"/>
      <c r="C733" s="27">
        <v>1055</v>
      </c>
      <c r="D733" s="27">
        <v>902</v>
      </c>
      <c r="E733" s="36"/>
      <c r="F733" s="27"/>
      <c r="G733" s="29">
        <v>1.5</v>
      </c>
      <c r="H733" s="53">
        <f>G733/700</f>
        <v>2.142857142857143E-3</v>
      </c>
      <c r="I733" s="31">
        <f t="shared" si="124"/>
        <v>0</v>
      </c>
      <c r="J733" s="31">
        <f t="shared" si="125"/>
        <v>0</v>
      </c>
      <c r="K733" s="26">
        <f t="shared" si="114"/>
        <v>0</v>
      </c>
    </row>
    <row r="734" spans="1:11" ht="96.75" hidden="1" customHeight="1">
      <c r="A734" s="267" t="s">
        <v>929</v>
      </c>
      <c r="B734" s="268"/>
      <c r="C734" s="27">
        <v>73</v>
      </c>
      <c r="D734" s="27">
        <v>300</v>
      </c>
      <c r="E734" s="36"/>
      <c r="F734" s="27"/>
      <c r="G734" s="29"/>
      <c r="H734" s="53"/>
      <c r="I734" s="31"/>
      <c r="J734" s="31"/>
      <c r="K734" s="26">
        <f t="shared" si="114"/>
        <v>0</v>
      </c>
    </row>
    <row r="735" spans="1:11" ht="96.75" hidden="1" customHeight="1">
      <c r="A735" s="267" t="s">
        <v>930</v>
      </c>
      <c r="B735" s="268"/>
      <c r="C735" s="27">
        <v>77</v>
      </c>
      <c r="D735" s="27">
        <v>300</v>
      </c>
      <c r="E735" s="36"/>
      <c r="F735" s="27"/>
      <c r="G735" s="29"/>
      <c r="H735" s="53"/>
      <c r="I735" s="31"/>
      <c r="J735" s="31"/>
      <c r="K735" s="26">
        <f t="shared" si="114"/>
        <v>0</v>
      </c>
    </row>
    <row r="736" spans="1:11" ht="44.25" hidden="1" customHeight="1">
      <c r="A736" s="266" t="s">
        <v>551</v>
      </c>
      <c r="B736" s="266"/>
      <c r="C736" s="266"/>
      <c r="D736" s="266"/>
      <c r="E736" s="266"/>
      <c r="F736" s="266"/>
      <c r="G736" s="45"/>
      <c r="H736" s="45"/>
      <c r="I736" s="45"/>
      <c r="J736" s="45"/>
      <c r="K736" s="26"/>
    </row>
    <row r="737" spans="1:11" ht="96.75" hidden="1" customHeight="1">
      <c r="A737" s="269" t="s">
        <v>552</v>
      </c>
      <c r="B737" s="269"/>
      <c r="C737" s="27">
        <v>20340</v>
      </c>
      <c r="D737" s="27">
        <v>17385</v>
      </c>
      <c r="E737" s="36"/>
      <c r="F737" s="27"/>
      <c r="G737" s="29">
        <v>74.5</v>
      </c>
      <c r="H737" s="53">
        <f>G737/700</f>
        <v>0.10642857142857143</v>
      </c>
      <c r="I737" s="31">
        <f>F737*G737</f>
        <v>0</v>
      </c>
      <c r="J737" s="31">
        <f>F737*H737</f>
        <v>0</v>
      </c>
      <c r="K737" s="26">
        <f t="shared" si="114"/>
        <v>0</v>
      </c>
    </row>
    <row r="738" spans="1:11" ht="96.75" hidden="1" customHeight="1">
      <c r="A738" s="269" t="s">
        <v>553</v>
      </c>
      <c r="B738" s="269"/>
      <c r="C738" s="27">
        <v>21962</v>
      </c>
      <c r="D738" s="27">
        <v>18771</v>
      </c>
      <c r="E738" s="36"/>
      <c r="F738" s="27"/>
      <c r="G738" s="29">
        <v>83.5</v>
      </c>
      <c r="H738" s="53">
        <f>G738/700</f>
        <v>0.11928571428571429</v>
      </c>
      <c r="I738" s="31">
        <f>F738*G738</f>
        <v>0</v>
      </c>
      <c r="J738" s="31">
        <f>F738*H738</f>
        <v>0</v>
      </c>
      <c r="K738" s="26">
        <f t="shared" si="114"/>
        <v>0</v>
      </c>
    </row>
    <row r="739" spans="1:11" ht="44.25" hidden="1" customHeight="1">
      <c r="A739" s="266" t="s">
        <v>554</v>
      </c>
      <c r="B739" s="266"/>
      <c r="C739" s="266"/>
      <c r="D739" s="266"/>
      <c r="E739" s="266"/>
      <c r="F739" s="266"/>
      <c r="G739" s="45"/>
      <c r="H739" s="45"/>
      <c r="I739" s="45"/>
      <c r="J739" s="45"/>
      <c r="K739" s="26"/>
    </row>
    <row r="740" spans="1:11" ht="44.25" hidden="1" customHeight="1">
      <c r="A740" s="269" t="s">
        <v>555</v>
      </c>
      <c r="B740" s="269"/>
      <c r="C740" s="27">
        <f t="shared" ref="C740:C754" si="126">D740+D740*17%</f>
        <v>4860.18</v>
      </c>
      <c r="D740" s="27">
        <v>4154</v>
      </c>
      <c r="E740" s="36"/>
      <c r="F740" s="27"/>
      <c r="G740" s="29">
        <v>10</v>
      </c>
      <c r="H740" s="53">
        <f t="shared" ref="H740:H754" si="127">G740/700</f>
        <v>1.4285714285714285E-2</v>
      </c>
      <c r="I740" s="31">
        <f t="shared" ref="I740:I754" si="128">F740*G740</f>
        <v>0</v>
      </c>
      <c r="J740" s="31">
        <f t="shared" ref="J740:J754" si="129">F740*H740</f>
        <v>0</v>
      </c>
      <c r="K740" s="26">
        <f t="shared" si="114"/>
        <v>0</v>
      </c>
    </row>
    <row r="741" spans="1:11" ht="46.5" hidden="1" customHeight="1">
      <c r="A741" s="269" t="s">
        <v>556</v>
      </c>
      <c r="B741" s="269"/>
      <c r="C741" s="27">
        <f t="shared" si="126"/>
        <v>5325.84</v>
      </c>
      <c r="D741" s="27">
        <v>4552</v>
      </c>
      <c r="E741" s="36"/>
      <c r="F741" s="27"/>
      <c r="G741" s="29">
        <v>12.5</v>
      </c>
      <c r="H741" s="53">
        <f t="shared" si="127"/>
        <v>1.7857142857142856E-2</v>
      </c>
      <c r="I741" s="31">
        <f t="shared" si="128"/>
        <v>0</v>
      </c>
      <c r="J741" s="31">
        <f t="shared" si="129"/>
        <v>0</v>
      </c>
      <c r="K741" s="26">
        <f t="shared" si="114"/>
        <v>0</v>
      </c>
    </row>
    <row r="742" spans="1:11" ht="44.25" hidden="1" customHeight="1">
      <c r="A742" s="269" t="s">
        <v>557</v>
      </c>
      <c r="B742" s="269"/>
      <c r="C742" s="27">
        <f t="shared" si="126"/>
        <v>5948.28</v>
      </c>
      <c r="D742" s="27">
        <v>5084</v>
      </c>
      <c r="E742" s="36"/>
      <c r="F742" s="27"/>
      <c r="G742" s="29">
        <v>15</v>
      </c>
      <c r="H742" s="53">
        <f t="shared" si="127"/>
        <v>2.1428571428571429E-2</v>
      </c>
      <c r="I742" s="31">
        <f t="shared" si="128"/>
        <v>0</v>
      </c>
      <c r="J742" s="31">
        <f t="shared" si="129"/>
        <v>0</v>
      </c>
      <c r="K742" s="26">
        <f t="shared" si="114"/>
        <v>0</v>
      </c>
    </row>
    <row r="743" spans="1:11" ht="47.25" hidden="1" customHeight="1">
      <c r="A743" s="269" t="s">
        <v>558</v>
      </c>
      <c r="B743" s="269"/>
      <c r="C743" s="27">
        <f t="shared" si="126"/>
        <v>6722.82</v>
      </c>
      <c r="D743" s="27">
        <v>5746</v>
      </c>
      <c r="E743" s="36"/>
      <c r="F743" s="27"/>
      <c r="G743" s="29">
        <v>17.5</v>
      </c>
      <c r="H743" s="53">
        <f t="shared" si="127"/>
        <v>2.5000000000000001E-2</v>
      </c>
      <c r="I743" s="31">
        <f t="shared" si="128"/>
        <v>0</v>
      </c>
      <c r="J743" s="31">
        <f t="shared" si="129"/>
        <v>0</v>
      </c>
      <c r="K743" s="26">
        <f t="shared" si="114"/>
        <v>0</v>
      </c>
    </row>
    <row r="744" spans="1:11" ht="44.25" hidden="1" customHeight="1">
      <c r="A744" s="269" t="s">
        <v>559</v>
      </c>
      <c r="B744" s="269"/>
      <c r="C744" s="27">
        <f t="shared" si="126"/>
        <v>7189.65</v>
      </c>
      <c r="D744" s="27">
        <v>6145</v>
      </c>
      <c r="E744" s="36"/>
      <c r="F744" s="27"/>
      <c r="G744" s="29">
        <v>20</v>
      </c>
      <c r="H744" s="53">
        <f t="shared" si="127"/>
        <v>2.8571428571428571E-2</v>
      </c>
      <c r="I744" s="31">
        <f t="shared" si="128"/>
        <v>0</v>
      </c>
      <c r="J744" s="31">
        <f t="shared" si="129"/>
        <v>0</v>
      </c>
      <c r="K744" s="26">
        <f t="shared" si="114"/>
        <v>0</v>
      </c>
    </row>
    <row r="745" spans="1:11" ht="44.25" hidden="1" customHeight="1">
      <c r="A745" s="269" t="s">
        <v>560</v>
      </c>
      <c r="B745" s="269"/>
      <c r="C745" s="27">
        <f t="shared" si="126"/>
        <v>7965.3600000000006</v>
      </c>
      <c r="D745" s="27">
        <v>6808</v>
      </c>
      <c r="E745" s="36"/>
      <c r="F745" s="27"/>
      <c r="G745" s="29">
        <v>22.5</v>
      </c>
      <c r="H745" s="53">
        <f t="shared" si="127"/>
        <v>3.214285714285714E-2</v>
      </c>
      <c r="I745" s="31">
        <f t="shared" si="128"/>
        <v>0</v>
      </c>
      <c r="J745" s="31">
        <f t="shared" si="129"/>
        <v>0</v>
      </c>
      <c r="K745" s="26">
        <f t="shared" si="114"/>
        <v>0</v>
      </c>
    </row>
    <row r="746" spans="1:11" ht="44.25" hidden="1" customHeight="1">
      <c r="A746" s="269" t="s">
        <v>561</v>
      </c>
      <c r="B746" s="269"/>
      <c r="C746" s="27">
        <f t="shared" si="126"/>
        <v>8896.68</v>
      </c>
      <c r="D746" s="27">
        <v>7604</v>
      </c>
      <c r="E746" s="36"/>
      <c r="F746" s="27"/>
      <c r="G746" s="29">
        <v>25</v>
      </c>
      <c r="H746" s="53">
        <f t="shared" si="127"/>
        <v>3.5714285714285712E-2</v>
      </c>
      <c r="I746" s="31">
        <f t="shared" si="128"/>
        <v>0</v>
      </c>
      <c r="J746" s="31">
        <f t="shared" si="129"/>
        <v>0</v>
      </c>
      <c r="K746" s="26">
        <f t="shared" ref="K746:K809" si="130">C746*F746</f>
        <v>0</v>
      </c>
    </row>
    <row r="747" spans="1:11" ht="44.25" hidden="1" customHeight="1">
      <c r="A747" s="269" t="s">
        <v>562</v>
      </c>
      <c r="B747" s="269"/>
      <c r="C747" s="27">
        <f t="shared" si="126"/>
        <v>8294.130000000001</v>
      </c>
      <c r="D747" s="27">
        <v>7089</v>
      </c>
      <c r="E747" s="36"/>
      <c r="F747" s="27"/>
      <c r="G747" s="29">
        <v>27.5</v>
      </c>
      <c r="H747" s="53">
        <f t="shared" si="127"/>
        <v>3.9285714285714285E-2</v>
      </c>
      <c r="I747" s="31">
        <f t="shared" si="128"/>
        <v>0</v>
      </c>
      <c r="J747" s="31">
        <f t="shared" si="129"/>
        <v>0</v>
      </c>
      <c r="K747" s="26">
        <f t="shared" si="130"/>
        <v>0</v>
      </c>
    </row>
    <row r="748" spans="1:11" ht="44.25" hidden="1" customHeight="1">
      <c r="A748" s="269" t="s">
        <v>563</v>
      </c>
      <c r="B748" s="269"/>
      <c r="C748" s="27">
        <f t="shared" si="126"/>
        <v>9983.61</v>
      </c>
      <c r="D748" s="27">
        <v>8533</v>
      </c>
      <c r="E748" s="36"/>
      <c r="F748" s="27"/>
      <c r="G748" s="29">
        <v>30</v>
      </c>
      <c r="H748" s="53">
        <f t="shared" si="127"/>
        <v>4.2857142857142858E-2</v>
      </c>
      <c r="I748" s="31">
        <f t="shared" si="128"/>
        <v>0</v>
      </c>
      <c r="J748" s="31">
        <f t="shared" si="129"/>
        <v>0</v>
      </c>
      <c r="K748" s="26">
        <f t="shared" si="130"/>
        <v>0</v>
      </c>
    </row>
    <row r="749" spans="1:11" ht="44.25" hidden="1" customHeight="1">
      <c r="A749" s="269" t="s">
        <v>564</v>
      </c>
      <c r="B749" s="269"/>
      <c r="C749" s="27">
        <f t="shared" si="126"/>
        <v>10448.1</v>
      </c>
      <c r="D749" s="27">
        <v>8930</v>
      </c>
      <c r="E749" s="36"/>
      <c r="F749" s="27"/>
      <c r="G749" s="29">
        <v>32.5</v>
      </c>
      <c r="H749" s="53">
        <f t="shared" si="127"/>
        <v>4.642857142857143E-2</v>
      </c>
      <c r="I749" s="31">
        <f t="shared" si="128"/>
        <v>0</v>
      </c>
      <c r="J749" s="31">
        <f t="shared" si="129"/>
        <v>0</v>
      </c>
      <c r="K749" s="26">
        <f t="shared" si="130"/>
        <v>0</v>
      </c>
    </row>
    <row r="750" spans="1:11" ht="44.25" hidden="1" customHeight="1">
      <c r="A750" s="269" t="s">
        <v>565</v>
      </c>
      <c r="B750" s="269"/>
      <c r="C750" s="27">
        <f t="shared" si="126"/>
        <v>11224.98</v>
      </c>
      <c r="D750" s="27">
        <v>9594</v>
      </c>
      <c r="E750" s="36"/>
      <c r="F750" s="27"/>
      <c r="G750" s="29">
        <v>35</v>
      </c>
      <c r="H750" s="53">
        <f t="shared" si="127"/>
        <v>0.05</v>
      </c>
      <c r="I750" s="31">
        <f t="shared" si="128"/>
        <v>0</v>
      </c>
      <c r="J750" s="31">
        <f t="shared" si="129"/>
        <v>0</v>
      </c>
      <c r="K750" s="26">
        <f t="shared" si="130"/>
        <v>0</v>
      </c>
    </row>
    <row r="751" spans="1:11" ht="44.25" hidden="1" customHeight="1">
      <c r="A751" s="269" t="s">
        <v>566</v>
      </c>
      <c r="B751" s="269"/>
      <c r="C751" s="27">
        <f t="shared" si="126"/>
        <v>11845.08</v>
      </c>
      <c r="D751" s="27">
        <v>10124</v>
      </c>
      <c r="E751" s="36"/>
      <c r="F751" s="27"/>
      <c r="G751" s="29">
        <v>37.5</v>
      </c>
      <c r="H751" s="53">
        <f t="shared" si="127"/>
        <v>5.3571428571428568E-2</v>
      </c>
      <c r="I751" s="31">
        <f t="shared" si="128"/>
        <v>0</v>
      </c>
      <c r="J751" s="31">
        <f t="shared" si="129"/>
        <v>0</v>
      </c>
      <c r="K751" s="26">
        <f t="shared" si="130"/>
        <v>0</v>
      </c>
    </row>
    <row r="752" spans="1:11" ht="44.25" hidden="1" customHeight="1">
      <c r="A752" s="269" t="s">
        <v>567</v>
      </c>
      <c r="B752" s="269"/>
      <c r="C752" s="27">
        <f t="shared" si="126"/>
        <v>12310.74</v>
      </c>
      <c r="D752" s="27">
        <v>10522</v>
      </c>
      <c r="E752" s="36"/>
      <c r="F752" s="27"/>
      <c r="G752" s="29">
        <v>40</v>
      </c>
      <c r="H752" s="53">
        <f t="shared" si="127"/>
        <v>5.7142857142857141E-2</v>
      </c>
      <c r="I752" s="31">
        <f t="shared" si="128"/>
        <v>0</v>
      </c>
      <c r="J752" s="31">
        <f t="shared" si="129"/>
        <v>0</v>
      </c>
      <c r="K752" s="26">
        <f t="shared" si="130"/>
        <v>0</v>
      </c>
    </row>
    <row r="753" spans="1:11" ht="44.25" hidden="1" customHeight="1">
      <c r="A753" s="269" t="s">
        <v>568</v>
      </c>
      <c r="B753" s="269"/>
      <c r="C753" s="27">
        <f t="shared" si="126"/>
        <v>60416.46</v>
      </c>
      <c r="D753" s="27">
        <v>51638</v>
      </c>
      <c r="E753" s="36"/>
      <c r="F753" s="27"/>
      <c r="G753" s="29">
        <v>175</v>
      </c>
      <c r="H753" s="53">
        <f t="shared" si="127"/>
        <v>0.25</v>
      </c>
      <c r="I753" s="31">
        <f t="shared" si="128"/>
        <v>0</v>
      </c>
      <c r="J753" s="31">
        <f t="shared" si="129"/>
        <v>0</v>
      </c>
      <c r="K753" s="26">
        <f t="shared" si="130"/>
        <v>0</v>
      </c>
    </row>
    <row r="754" spans="1:11" ht="44.25" hidden="1" customHeight="1">
      <c r="A754" s="269" t="s">
        <v>569</v>
      </c>
      <c r="B754" s="269"/>
      <c r="C754" s="27">
        <f t="shared" si="126"/>
        <v>112246.29000000001</v>
      </c>
      <c r="D754" s="27">
        <v>95937</v>
      </c>
      <c r="E754" s="36"/>
      <c r="F754" s="27"/>
      <c r="G754" s="29">
        <v>325</v>
      </c>
      <c r="H754" s="53">
        <f t="shared" si="127"/>
        <v>0.4642857142857143</v>
      </c>
      <c r="I754" s="31">
        <f t="shared" si="128"/>
        <v>0</v>
      </c>
      <c r="J754" s="31">
        <f t="shared" si="129"/>
        <v>0</v>
      </c>
      <c r="K754" s="26">
        <f t="shared" si="130"/>
        <v>0</v>
      </c>
    </row>
    <row r="755" spans="1:11" ht="44.25" hidden="1" customHeight="1">
      <c r="A755" s="271" t="s">
        <v>570</v>
      </c>
      <c r="B755" s="271"/>
      <c r="C755" s="271"/>
      <c r="D755" s="271"/>
      <c r="E755" s="271"/>
      <c r="F755" s="48"/>
      <c r="G755" s="48"/>
      <c r="H755" s="48"/>
      <c r="I755" s="48"/>
      <c r="J755" s="48"/>
      <c r="K755" s="26"/>
    </row>
    <row r="756" spans="1:11" ht="25.5" hidden="1" customHeight="1">
      <c r="A756" s="254" t="s">
        <v>47</v>
      </c>
      <c r="B756" s="254"/>
      <c r="C756" s="254"/>
      <c r="D756" s="254"/>
      <c r="E756" s="254"/>
      <c r="F756" s="173"/>
      <c r="G756" s="49"/>
      <c r="H756" s="49"/>
      <c r="I756" s="49"/>
      <c r="J756" s="49"/>
      <c r="K756" s="26"/>
    </row>
    <row r="757" spans="1:11" ht="45.75" hidden="1" customHeight="1">
      <c r="A757" s="253" t="s">
        <v>571</v>
      </c>
      <c r="B757" s="253"/>
      <c r="C757" s="253"/>
      <c r="D757" s="253"/>
      <c r="E757" s="253"/>
      <c r="F757" s="253"/>
      <c r="G757" s="59"/>
      <c r="H757" s="59"/>
      <c r="I757" s="59"/>
      <c r="J757" s="59"/>
      <c r="K757" s="26"/>
    </row>
    <row r="758" spans="1:11" ht="96.75" hidden="1" customHeight="1">
      <c r="A758" s="303" t="s">
        <v>572</v>
      </c>
      <c r="B758" s="303"/>
      <c r="C758" s="27">
        <v>2581</v>
      </c>
      <c r="D758" s="20">
        <v>2767.9119999999998</v>
      </c>
      <c r="E758" s="21"/>
      <c r="F758" s="20"/>
      <c r="G758" s="102">
        <v>9.1</v>
      </c>
      <c r="H758" s="103">
        <f t="shared" ref="H758:H766" si="131">G758/700</f>
        <v>1.2999999999999999E-2</v>
      </c>
      <c r="I758" s="24">
        <f t="shared" ref="I758:I766" si="132">F758*G758</f>
        <v>0</v>
      </c>
      <c r="J758" s="24">
        <f t="shared" ref="J758:J766" si="133">F758*H758</f>
        <v>0</v>
      </c>
      <c r="K758" s="26">
        <f t="shared" si="130"/>
        <v>0</v>
      </c>
    </row>
    <row r="759" spans="1:11" ht="96.75" hidden="1" customHeight="1">
      <c r="A759" s="269" t="s">
        <v>573</v>
      </c>
      <c r="B759" s="269"/>
      <c r="C759" s="27">
        <v>2733</v>
      </c>
      <c r="D759" s="27">
        <v>3686.2559999999999</v>
      </c>
      <c r="E759" s="36"/>
      <c r="F759" s="27"/>
      <c r="G759" s="29">
        <v>11.6</v>
      </c>
      <c r="H759" s="53">
        <f t="shared" si="131"/>
        <v>1.657142857142857E-2</v>
      </c>
      <c r="I759" s="31">
        <f t="shared" si="132"/>
        <v>0</v>
      </c>
      <c r="J759" s="31">
        <f t="shared" si="133"/>
        <v>0</v>
      </c>
      <c r="K759" s="26">
        <f t="shared" si="130"/>
        <v>0</v>
      </c>
    </row>
    <row r="760" spans="1:11" ht="96.75" hidden="1" customHeight="1">
      <c r="A760" s="269" t="s">
        <v>574</v>
      </c>
      <c r="B760" s="269"/>
      <c r="C760" s="27">
        <v>3829</v>
      </c>
      <c r="D760" s="27">
        <v>3932.2640000000001</v>
      </c>
      <c r="E760" s="36"/>
      <c r="F760" s="27"/>
      <c r="G760" s="29">
        <v>14.1</v>
      </c>
      <c r="H760" s="53">
        <f t="shared" si="131"/>
        <v>2.0142857142857143E-2</v>
      </c>
      <c r="I760" s="31">
        <f t="shared" si="132"/>
        <v>0</v>
      </c>
      <c r="J760" s="31">
        <f t="shared" si="133"/>
        <v>0</v>
      </c>
      <c r="K760" s="26">
        <f t="shared" si="130"/>
        <v>0</v>
      </c>
    </row>
    <row r="761" spans="1:11" ht="96.75" hidden="1" customHeight="1">
      <c r="A761" s="269" t="s">
        <v>575</v>
      </c>
      <c r="B761" s="269"/>
      <c r="C761" s="27">
        <v>3941</v>
      </c>
      <c r="D761" s="27">
        <v>4032.7280000000001</v>
      </c>
      <c r="E761" s="36"/>
      <c r="F761" s="27"/>
      <c r="G761" s="29">
        <v>16.600000000000001</v>
      </c>
      <c r="H761" s="53">
        <f t="shared" si="131"/>
        <v>2.3714285714285716E-2</v>
      </c>
      <c r="I761" s="31">
        <f t="shared" si="132"/>
        <v>0</v>
      </c>
      <c r="J761" s="31">
        <f t="shared" si="133"/>
        <v>0</v>
      </c>
      <c r="K761" s="26">
        <f t="shared" si="130"/>
        <v>0</v>
      </c>
    </row>
    <row r="762" spans="1:11" ht="97.5" hidden="1" customHeight="1">
      <c r="A762" s="269" t="s">
        <v>576</v>
      </c>
      <c r="B762" s="269"/>
      <c r="C762" s="27">
        <v>4783</v>
      </c>
      <c r="D762" s="27">
        <v>4931.7520000000004</v>
      </c>
      <c r="E762" s="36"/>
      <c r="F762" s="27"/>
      <c r="G762" s="29">
        <v>19.100000000000001</v>
      </c>
      <c r="H762" s="53">
        <f t="shared" si="131"/>
        <v>2.7285714285714288E-2</v>
      </c>
      <c r="I762" s="31">
        <f t="shared" si="132"/>
        <v>0</v>
      </c>
      <c r="J762" s="31">
        <f t="shared" si="133"/>
        <v>0</v>
      </c>
      <c r="K762" s="26">
        <f t="shared" si="130"/>
        <v>0</v>
      </c>
    </row>
    <row r="763" spans="1:11" ht="97.5" hidden="1" customHeight="1">
      <c r="A763" s="269" t="s">
        <v>577</v>
      </c>
      <c r="B763" s="269"/>
      <c r="C763" s="27">
        <v>5625</v>
      </c>
      <c r="D763" s="27">
        <v>5850.0959999999995</v>
      </c>
      <c r="E763" s="36"/>
      <c r="F763" s="27"/>
      <c r="G763" s="29">
        <v>21.6</v>
      </c>
      <c r="H763" s="53">
        <f t="shared" si="131"/>
        <v>3.0857142857142861E-2</v>
      </c>
      <c r="I763" s="31">
        <f t="shared" si="132"/>
        <v>0</v>
      </c>
      <c r="J763" s="31">
        <f t="shared" si="133"/>
        <v>0</v>
      </c>
      <c r="K763" s="26">
        <f t="shared" si="130"/>
        <v>0</v>
      </c>
    </row>
    <row r="764" spans="1:11" ht="97.5" hidden="1" customHeight="1">
      <c r="A764" s="269" t="s">
        <v>578</v>
      </c>
      <c r="B764" s="269"/>
      <c r="C764" s="27">
        <v>5879</v>
      </c>
      <c r="D764" s="27">
        <v>6115.424</v>
      </c>
      <c r="E764" s="36"/>
      <c r="F764" s="27"/>
      <c r="G764" s="29">
        <v>24.1</v>
      </c>
      <c r="H764" s="53">
        <f t="shared" si="131"/>
        <v>3.4428571428571433E-2</v>
      </c>
      <c r="I764" s="31">
        <f t="shared" si="132"/>
        <v>0</v>
      </c>
      <c r="J764" s="31">
        <f t="shared" si="133"/>
        <v>0</v>
      </c>
      <c r="K764" s="26">
        <f t="shared" si="130"/>
        <v>0</v>
      </c>
    </row>
    <row r="765" spans="1:11" ht="97.5" hidden="1" customHeight="1">
      <c r="A765" s="269" t="s">
        <v>579</v>
      </c>
      <c r="B765" s="269"/>
      <c r="C765" s="27">
        <v>6579</v>
      </c>
      <c r="D765" s="27">
        <v>6849.5839999999998</v>
      </c>
      <c r="E765" s="36"/>
      <c r="F765" s="27"/>
      <c r="G765" s="29">
        <v>26.6</v>
      </c>
      <c r="H765" s="53">
        <f t="shared" si="131"/>
        <v>3.7999999999999999E-2</v>
      </c>
      <c r="I765" s="31">
        <f t="shared" si="132"/>
        <v>0</v>
      </c>
      <c r="J765" s="31">
        <f t="shared" si="133"/>
        <v>0</v>
      </c>
      <c r="K765" s="26">
        <f t="shared" si="130"/>
        <v>0</v>
      </c>
    </row>
    <row r="766" spans="1:11" ht="97.5" hidden="1" customHeight="1">
      <c r="A766" s="302" t="s">
        <v>580</v>
      </c>
      <c r="B766" s="302"/>
      <c r="C766" s="27">
        <v>6833</v>
      </c>
      <c r="D766" s="104">
        <v>7114.9120000000003</v>
      </c>
      <c r="E766" s="105"/>
      <c r="F766" s="104"/>
      <c r="G766" s="106">
        <v>29.1</v>
      </c>
      <c r="H766" s="107">
        <f t="shared" si="131"/>
        <v>4.1571428571428572E-2</v>
      </c>
      <c r="I766" s="108">
        <f t="shared" si="132"/>
        <v>0</v>
      </c>
      <c r="J766" s="108">
        <f t="shared" si="133"/>
        <v>0</v>
      </c>
      <c r="K766" s="26">
        <f t="shared" si="130"/>
        <v>0</v>
      </c>
    </row>
    <row r="767" spans="1:11" ht="45" hidden="1" customHeight="1">
      <c r="A767" s="266" t="s">
        <v>581</v>
      </c>
      <c r="B767" s="266"/>
      <c r="C767" s="266"/>
      <c r="D767" s="266"/>
      <c r="E767" s="109"/>
      <c r="F767" s="56"/>
      <c r="G767" s="45"/>
      <c r="H767" s="45"/>
      <c r="I767" s="45"/>
      <c r="J767" s="45"/>
      <c r="K767" s="26"/>
    </row>
    <row r="768" spans="1:11" ht="24" hidden="1" customHeight="1">
      <c r="A768" s="277" t="s">
        <v>47</v>
      </c>
      <c r="B768" s="277"/>
      <c r="C768" s="277"/>
      <c r="D768" s="277"/>
      <c r="E768" s="181"/>
      <c r="F768" s="173"/>
      <c r="G768" s="49"/>
      <c r="H768" s="49"/>
      <c r="I768" s="49"/>
      <c r="J768" s="49"/>
      <c r="K768" s="26"/>
    </row>
    <row r="769" spans="1:11" ht="45" hidden="1" customHeight="1">
      <c r="A769" s="269" t="s">
        <v>582</v>
      </c>
      <c r="B769" s="269"/>
      <c r="C769" s="27">
        <f t="shared" ref="C769:C824" si="134">D769+D769*17%</f>
        <v>287.82</v>
      </c>
      <c r="D769" s="27">
        <v>246</v>
      </c>
      <c r="E769" s="36"/>
      <c r="F769" s="27"/>
      <c r="G769" s="29">
        <v>0.5</v>
      </c>
      <c r="H769" s="53">
        <f t="shared" ref="H769:H787" si="135">G769/700</f>
        <v>7.1428571428571429E-4</v>
      </c>
      <c r="I769" s="31">
        <f t="shared" ref="I769:I787" si="136">F769*G769</f>
        <v>0</v>
      </c>
      <c r="J769" s="31">
        <f t="shared" ref="J769:J787" si="137">F769*H769</f>
        <v>0</v>
      </c>
      <c r="K769" s="26">
        <f t="shared" si="130"/>
        <v>0</v>
      </c>
    </row>
    <row r="770" spans="1:11" ht="45" hidden="1" customHeight="1">
      <c r="A770" s="269" t="s">
        <v>583</v>
      </c>
      <c r="B770" s="269"/>
      <c r="C770" s="27">
        <f t="shared" si="134"/>
        <v>326.43</v>
      </c>
      <c r="D770" s="27">
        <v>279</v>
      </c>
      <c r="E770" s="36"/>
      <c r="F770" s="27"/>
      <c r="G770" s="29">
        <v>1</v>
      </c>
      <c r="H770" s="53">
        <f t="shared" si="135"/>
        <v>1.4285714285714286E-3</v>
      </c>
      <c r="I770" s="31">
        <f t="shared" si="136"/>
        <v>0</v>
      </c>
      <c r="J770" s="31">
        <f t="shared" si="137"/>
        <v>0</v>
      </c>
      <c r="K770" s="26">
        <f t="shared" si="130"/>
        <v>0</v>
      </c>
    </row>
    <row r="771" spans="1:11" ht="45" hidden="1" customHeight="1">
      <c r="A771" s="269" t="s">
        <v>584</v>
      </c>
      <c r="B771" s="269"/>
      <c r="C771" s="27">
        <f t="shared" si="134"/>
        <v>418.86</v>
      </c>
      <c r="D771" s="27">
        <v>358</v>
      </c>
      <c r="E771" s="36"/>
      <c r="F771" s="27"/>
      <c r="G771" s="29">
        <v>1.5</v>
      </c>
      <c r="H771" s="53">
        <f t="shared" si="135"/>
        <v>2.142857142857143E-3</v>
      </c>
      <c r="I771" s="31">
        <f t="shared" si="136"/>
        <v>0</v>
      </c>
      <c r="J771" s="31">
        <f t="shared" si="137"/>
        <v>0</v>
      </c>
      <c r="K771" s="26">
        <f t="shared" si="130"/>
        <v>0</v>
      </c>
    </row>
    <row r="772" spans="1:11" ht="45" hidden="1" customHeight="1">
      <c r="A772" s="269" t="s">
        <v>585</v>
      </c>
      <c r="B772" s="269"/>
      <c r="C772" s="27">
        <f t="shared" si="134"/>
        <v>511.29</v>
      </c>
      <c r="D772" s="27">
        <v>437</v>
      </c>
      <c r="E772" s="36"/>
      <c r="F772" s="27"/>
      <c r="G772" s="29">
        <v>2</v>
      </c>
      <c r="H772" s="53">
        <f t="shared" si="135"/>
        <v>2.8571428571428571E-3</v>
      </c>
      <c r="I772" s="31">
        <f t="shared" si="136"/>
        <v>0</v>
      </c>
      <c r="J772" s="31">
        <f t="shared" si="137"/>
        <v>0</v>
      </c>
      <c r="K772" s="26">
        <f t="shared" si="130"/>
        <v>0</v>
      </c>
    </row>
    <row r="773" spans="1:11" ht="45" hidden="1" customHeight="1">
      <c r="A773" s="269" t="s">
        <v>586</v>
      </c>
      <c r="B773" s="269"/>
      <c r="C773" s="27">
        <f t="shared" si="134"/>
        <v>552.24</v>
      </c>
      <c r="D773" s="27">
        <v>472</v>
      </c>
      <c r="E773" s="36"/>
      <c r="F773" s="27"/>
      <c r="G773" s="29">
        <v>2.5</v>
      </c>
      <c r="H773" s="53">
        <f t="shared" si="135"/>
        <v>3.5714285714285713E-3</v>
      </c>
      <c r="I773" s="31">
        <f t="shared" si="136"/>
        <v>0</v>
      </c>
      <c r="J773" s="31">
        <f t="shared" si="137"/>
        <v>0</v>
      </c>
      <c r="K773" s="26">
        <f t="shared" si="130"/>
        <v>0</v>
      </c>
    </row>
    <row r="774" spans="1:11" ht="45" hidden="1" customHeight="1">
      <c r="A774" s="269" t="s">
        <v>587</v>
      </c>
      <c r="B774" s="269"/>
      <c r="C774" s="27">
        <f t="shared" si="134"/>
        <v>641.16</v>
      </c>
      <c r="D774" s="27">
        <v>548</v>
      </c>
      <c r="E774" s="36"/>
      <c r="F774" s="27"/>
      <c r="G774" s="29">
        <v>3</v>
      </c>
      <c r="H774" s="53">
        <f t="shared" si="135"/>
        <v>4.2857142857142859E-3</v>
      </c>
      <c r="I774" s="31">
        <f t="shared" si="136"/>
        <v>0</v>
      </c>
      <c r="J774" s="31">
        <f t="shared" si="137"/>
        <v>0</v>
      </c>
      <c r="K774" s="26">
        <f t="shared" si="130"/>
        <v>0</v>
      </c>
    </row>
    <row r="775" spans="1:11" ht="45" hidden="1" customHeight="1">
      <c r="A775" s="269" t="s">
        <v>588</v>
      </c>
      <c r="B775" s="269"/>
      <c r="C775" s="27">
        <f t="shared" si="134"/>
        <v>826.02</v>
      </c>
      <c r="D775" s="27">
        <v>706</v>
      </c>
      <c r="E775" s="36"/>
      <c r="F775" s="27"/>
      <c r="G775" s="29">
        <v>4</v>
      </c>
      <c r="H775" s="53">
        <f t="shared" si="135"/>
        <v>5.7142857142857143E-3</v>
      </c>
      <c r="I775" s="31">
        <f t="shared" si="136"/>
        <v>0</v>
      </c>
      <c r="J775" s="31">
        <f t="shared" si="137"/>
        <v>0</v>
      </c>
      <c r="K775" s="26">
        <f t="shared" si="130"/>
        <v>0</v>
      </c>
    </row>
    <row r="776" spans="1:11" ht="45" hidden="1" customHeight="1">
      <c r="A776" s="269" t="s">
        <v>589</v>
      </c>
      <c r="B776" s="269"/>
      <c r="C776" s="27">
        <f t="shared" si="134"/>
        <v>1012.05</v>
      </c>
      <c r="D776" s="27">
        <v>865</v>
      </c>
      <c r="E776" s="36"/>
      <c r="F776" s="27"/>
      <c r="G776" s="29">
        <v>5</v>
      </c>
      <c r="H776" s="53">
        <f t="shared" si="135"/>
        <v>7.1428571428571426E-3</v>
      </c>
      <c r="I776" s="31">
        <f t="shared" si="136"/>
        <v>0</v>
      </c>
      <c r="J776" s="31">
        <f t="shared" si="137"/>
        <v>0</v>
      </c>
      <c r="K776" s="26">
        <f t="shared" si="130"/>
        <v>0</v>
      </c>
    </row>
    <row r="777" spans="1:11" ht="45" hidden="1" customHeight="1">
      <c r="A777" s="269" t="s">
        <v>590</v>
      </c>
      <c r="B777" s="269"/>
      <c r="C777" s="27">
        <f t="shared" si="134"/>
        <v>1196.9100000000001</v>
      </c>
      <c r="D777" s="27">
        <v>1023</v>
      </c>
      <c r="E777" s="36"/>
      <c r="F777" s="27"/>
      <c r="G777" s="29">
        <v>6</v>
      </c>
      <c r="H777" s="53">
        <f t="shared" si="135"/>
        <v>8.5714285714285719E-3</v>
      </c>
      <c r="I777" s="31">
        <f t="shared" si="136"/>
        <v>0</v>
      </c>
      <c r="J777" s="31">
        <f t="shared" si="137"/>
        <v>0</v>
      </c>
      <c r="K777" s="26">
        <f t="shared" si="130"/>
        <v>0</v>
      </c>
    </row>
    <row r="778" spans="1:11" ht="45" hidden="1" customHeight="1">
      <c r="A778" s="269" t="s">
        <v>591</v>
      </c>
      <c r="B778" s="269"/>
      <c r="C778" s="27">
        <f t="shared" si="134"/>
        <v>1289.3399999999999</v>
      </c>
      <c r="D778" s="27">
        <v>1102</v>
      </c>
      <c r="E778" s="36"/>
      <c r="F778" s="27"/>
      <c r="G778" s="29">
        <v>7</v>
      </c>
      <c r="H778" s="53">
        <f t="shared" si="135"/>
        <v>0.01</v>
      </c>
      <c r="I778" s="31">
        <f t="shared" si="136"/>
        <v>0</v>
      </c>
      <c r="J778" s="31">
        <f t="shared" si="137"/>
        <v>0</v>
      </c>
      <c r="K778" s="26">
        <f t="shared" si="130"/>
        <v>0</v>
      </c>
    </row>
    <row r="779" spans="1:11" ht="45" hidden="1" customHeight="1">
      <c r="A779" s="269" t="s">
        <v>592</v>
      </c>
      <c r="B779" s="269"/>
      <c r="C779" s="27">
        <f t="shared" si="134"/>
        <v>1475.37</v>
      </c>
      <c r="D779" s="27">
        <v>1261</v>
      </c>
      <c r="E779" s="36"/>
      <c r="F779" s="27"/>
      <c r="G779" s="29">
        <v>8</v>
      </c>
      <c r="H779" s="53">
        <f t="shared" si="135"/>
        <v>1.1428571428571429E-2</v>
      </c>
      <c r="I779" s="31">
        <f t="shared" si="136"/>
        <v>0</v>
      </c>
      <c r="J779" s="31">
        <f t="shared" si="137"/>
        <v>0</v>
      </c>
      <c r="K779" s="26">
        <f t="shared" si="130"/>
        <v>0</v>
      </c>
    </row>
    <row r="780" spans="1:11" ht="45" hidden="1" customHeight="1">
      <c r="A780" s="269" t="s">
        <v>593</v>
      </c>
      <c r="B780" s="269"/>
      <c r="C780" s="27">
        <f t="shared" si="134"/>
        <v>1660.23</v>
      </c>
      <c r="D780" s="27">
        <v>1419</v>
      </c>
      <c r="E780" s="36"/>
      <c r="F780" s="27"/>
      <c r="G780" s="29">
        <v>9</v>
      </c>
      <c r="H780" s="53">
        <f t="shared" si="135"/>
        <v>1.2857142857142857E-2</v>
      </c>
      <c r="I780" s="31">
        <f t="shared" si="136"/>
        <v>0</v>
      </c>
      <c r="J780" s="31">
        <f t="shared" si="137"/>
        <v>0</v>
      </c>
      <c r="K780" s="26">
        <f t="shared" si="130"/>
        <v>0</v>
      </c>
    </row>
    <row r="781" spans="1:11" ht="45" hidden="1" customHeight="1">
      <c r="A781" s="269" t="s">
        <v>594</v>
      </c>
      <c r="B781" s="269"/>
      <c r="C781" s="27">
        <f t="shared" si="134"/>
        <v>1847.43</v>
      </c>
      <c r="D781" s="27">
        <v>1579</v>
      </c>
      <c r="E781" s="36"/>
      <c r="F781" s="27"/>
      <c r="G781" s="29">
        <v>10</v>
      </c>
      <c r="H781" s="53">
        <f t="shared" si="135"/>
        <v>1.4285714285714285E-2</v>
      </c>
      <c r="I781" s="31">
        <f t="shared" si="136"/>
        <v>0</v>
      </c>
      <c r="J781" s="31">
        <f t="shared" si="137"/>
        <v>0</v>
      </c>
      <c r="K781" s="26">
        <f t="shared" si="130"/>
        <v>0</v>
      </c>
    </row>
    <row r="782" spans="1:11" ht="45" hidden="1" customHeight="1">
      <c r="A782" s="269" t="s">
        <v>595</v>
      </c>
      <c r="B782" s="269"/>
      <c r="C782" s="27">
        <f t="shared" si="134"/>
        <v>2031.12</v>
      </c>
      <c r="D782" s="27">
        <v>1736</v>
      </c>
      <c r="E782" s="36"/>
      <c r="F782" s="27"/>
      <c r="G782" s="29">
        <v>11</v>
      </c>
      <c r="H782" s="53">
        <f t="shared" si="135"/>
        <v>1.5714285714285715E-2</v>
      </c>
      <c r="I782" s="31">
        <f t="shared" si="136"/>
        <v>0</v>
      </c>
      <c r="J782" s="31">
        <f t="shared" si="137"/>
        <v>0</v>
      </c>
      <c r="K782" s="26">
        <f t="shared" si="130"/>
        <v>0</v>
      </c>
    </row>
    <row r="783" spans="1:11" ht="45" hidden="1" customHeight="1">
      <c r="A783" s="269" t="s">
        <v>596</v>
      </c>
      <c r="B783" s="269"/>
      <c r="C783" s="27">
        <f t="shared" si="134"/>
        <v>2400.84</v>
      </c>
      <c r="D783" s="27">
        <v>2052</v>
      </c>
      <c r="E783" s="36"/>
      <c r="F783" s="27"/>
      <c r="G783" s="29">
        <v>12</v>
      </c>
      <c r="H783" s="53">
        <f t="shared" si="135"/>
        <v>1.7142857142857144E-2</v>
      </c>
      <c r="I783" s="31">
        <f t="shared" si="136"/>
        <v>0</v>
      </c>
      <c r="J783" s="31">
        <f t="shared" si="137"/>
        <v>0</v>
      </c>
      <c r="K783" s="26">
        <f t="shared" si="130"/>
        <v>0</v>
      </c>
    </row>
    <row r="784" spans="1:11" ht="45" hidden="1" customHeight="1">
      <c r="A784" s="269" t="s">
        <v>597</v>
      </c>
      <c r="B784" s="269"/>
      <c r="C784" s="27">
        <f t="shared" si="134"/>
        <v>2585.6999999999998</v>
      </c>
      <c r="D784" s="27">
        <v>2210</v>
      </c>
      <c r="E784" s="36"/>
      <c r="F784" s="27"/>
      <c r="G784" s="29">
        <v>13</v>
      </c>
      <c r="H784" s="53">
        <f t="shared" si="135"/>
        <v>1.8571428571428572E-2</v>
      </c>
      <c r="I784" s="31">
        <f t="shared" si="136"/>
        <v>0</v>
      </c>
      <c r="J784" s="31">
        <f t="shared" si="137"/>
        <v>0</v>
      </c>
      <c r="K784" s="26">
        <f t="shared" si="130"/>
        <v>0</v>
      </c>
    </row>
    <row r="785" spans="1:11" ht="45" hidden="1" customHeight="1">
      <c r="A785" s="269" t="s">
        <v>598</v>
      </c>
      <c r="B785" s="269"/>
      <c r="C785" s="27">
        <f t="shared" si="134"/>
        <v>2770.56</v>
      </c>
      <c r="D785" s="27">
        <v>2368</v>
      </c>
      <c r="E785" s="36"/>
      <c r="F785" s="27"/>
      <c r="G785" s="29">
        <v>14</v>
      </c>
      <c r="H785" s="53">
        <f t="shared" si="135"/>
        <v>0.02</v>
      </c>
      <c r="I785" s="31">
        <f t="shared" si="136"/>
        <v>0</v>
      </c>
      <c r="J785" s="31">
        <f t="shared" si="137"/>
        <v>0</v>
      </c>
      <c r="K785" s="26">
        <f t="shared" si="130"/>
        <v>0</v>
      </c>
    </row>
    <row r="786" spans="1:11" ht="45" hidden="1" customHeight="1">
      <c r="A786" s="269" t="s">
        <v>599</v>
      </c>
      <c r="B786" s="269"/>
      <c r="C786" s="27">
        <f t="shared" si="134"/>
        <v>2845.44</v>
      </c>
      <c r="D786" s="27">
        <v>2432</v>
      </c>
      <c r="E786" s="36"/>
      <c r="F786" s="27"/>
      <c r="G786" s="29">
        <v>15</v>
      </c>
      <c r="H786" s="53">
        <f t="shared" si="135"/>
        <v>2.1428571428571429E-2</v>
      </c>
      <c r="I786" s="31">
        <f t="shared" si="136"/>
        <v>0</v>
      </c>
      <c r="J786" s="31">
        <f t="shared" si="137"/>
        <v>0</v>
      </c>
      <c r="K786" s="26">
        <f t="shared" si="130"/>
        <v>0</v>
      </c>
    </row>
    <row r="787" spans="1:11" ht="45" hidden="1" customHeight="1">
      <c r="A787" s="269" t="s">
        <v>600</v>
      </c>
      <c r="B787" s="269"/>
      <c r="C787" s="27">
        <f t="shared" si="134"/>
        <v>3141.45</v>
      </c>
      <c r="D787" s="27">
        <v>2685</v>
      </c>
      <c r="E787" s="36"/>
      <c r="F787" s="27"/>
      <c r="G787" s="29">
        <v>16</v>
      </c>
      <c r="H787" s="53">
        <f t="shared" si="135"/>
        <v>2.2857142857142857E-2</v>
      </c>
      <c r="I787" s="31">
        <f t="shared" si="136"/>
        <v>0</v>
      </c>
      <c r="J787" s="31">
        <f t="shared" si="137"/>
        <v>0</v>
      </c>
      <c r="K787" s="26">
        <f t="shared" si="130"/>
        <v>0</v>
      </c>
    </row>
    <row r="788" spans="1:11" ht="45" hidden="1" customHeight="1">
      <c r="A788" s="301" t="s">
        <v>947</v>
      </c>
      <c r="B788" s="301"/>
      <c r="C788" s="301"/>
      <c r="D788" s="301"/>
      <c r="E788" s="301"/>
      <c r="F788" s="220"/>
      <c r="G788" s="221"/>
      <c r="H788" s="222"/>
      <c r="I788" s="223"/>
      <c r="J788" s="223"/>
      <c r="K788" s="26"/>
    </row>
    <row r="789" spans="1:11" ht="45" hidden="1" customHeight="1">
      <c r="A789" s="250" t="s">
        <v>948</v>
      </c>
      <c r="B789" s="250"/>
      <c r="C789" s="220">
        <f t="shared" si="134"/>
        <v>346.32</v>
      </c>
      <c r="D789" s="27">
        <v>296</v>
      </c>
      <c r="E789" s="36"/>
      <c r="F789" s="27"/>
      <c r="G789" s="221"/>
      <c r="H789" s="222"/>
      <c r="I789" s="223"/>
      <c r="J789" s="223"/>
      <c r="K789" s="26">
        <f t="shared" si="130"/>
        <v>0</v>
      </c>
    </row>
    <row r="790" spans="1:11" ht="45" hidden="1" customHeight="1">
      <c r="A790" s="250" t="s">
        <v>949</v>
      </c>
      <c r="B790" s="250"/>
      <c r="C790" s="220">
        <f t="shared" si="134"/>
        <v>390.78</v>
      </c>
      <c r="D790" s="27">
        <v>334</v>
      </c>
      <c r="E790" s="36"/>
      <c r="F790" s="27"/>
      <c r="G790" s="221"/>
      <c r="H790" s="222"/>
      <c r="I790" s="223"/>
      <c r="J790" s="223"/>
      <c r="K790" s="26">
        <f t="shared" si="130"/>
        <v>0</v>
      </c>
    </row>
    <row r="791" spans="1:11" ht="45" hidden="1" customHeight="1">
      <c r="A791" s="250" t="s">
        <v>950</v>
      </c>
      <c r="B791" s="250"/>
      <c r="C791" s="220">
        <f t="shared" si="134"/>
        <v>501.93</v>
      </c>
      <c r="D791" s="27">
        <v>429</v>
      </c>
      <c r="E791" s="36"/>
      <c r="F791" s="27"/>
      <c r="G791" s="221"/>
      <c r="H791" s="222"/>
      <c r="I791" s="223"/>
      <c r="J791" s="223"/>
      <c r="K791" s="26">
        <f t="shared" si="130"/>
        <v>0</v>
      </c>
    </row>
    <row r="792" spans="1:11" ht="45" hidden="1" customHeight="1">
      <c r="A792" s="250" t="s">
        <v>951</v>
      </c>
      <c r="B792" s="250"/>
      <c r="C792" s="220">
        <f t="shared" si="134"/>
        <v>614.25</v>
      </c>
      <c r="D792" s="27">
        <v>525</v>
      </c>
      <c r="E792" s="36"/>
      <c r="F792" s="27"/>
      <c r="G792" s="221"/>
      <c r="H792" s="222"/>
      <c r="I792" s="223"/>
      <c r="J792" s="223"/>
      <c r="K792" s="26">
        <f t="shared" si="130"/>
        <v>0</v>
      </c>
    </row>
    <row r="793" spans="1:11" ht="45" hidden="1" customHeight="1">
      <c r="A793" s="250" t="s">
        <v>952</v>
      </c>
      <c r="B793" s="250"/>
      <c r="C793" s="220">
        <f t="shared" si="134"/>
        <v>663.39</v>
      </c>
      <c r="D793" s="27">
        <v>567</v>
      </c>
      <c r="E793" s="36"/>
      <c r="F793" s="27"/>
      <c r="G793" s="221"/>
      <c r="H793" s="222"/>
      <c r="I793" s="223"/>
      <c r="J793" s="223"/>
      <c r="K793" s="26">
        <f t="shared" si="130"/>
        <v>0</v>
      </c>
    </row>
    <row r="794" spans="1:11" ht="45" hidden="1" customHeight="1">
      <c r="A794" s="250" t="s">
        <v>953</v>
      </c>
      <c r="B794" s="250"/>
      <c r="C794" s="220">
        <f t="shared" si="134"/>
        <v>768.69</v>
      </c>
      <c r="D794" s="27">
        <v>657</v>
      </c>
      <c r="E794" s="36"/>
      <c r="F794" s="27"/>
      <c r="G794" s="221"/>
      <c r="H794" s="222"/>
      <c r="I794" s="223"/>
      <c r="J794" s="223"/>
      <c r="K794" s="26">
        <f t="shared" si="130"/>
        <v>0</v>
      </c>
    </row>
    <row r="795" spans="1:11" ht="45" hidden="1" customHeight="1">
      <c r="A795" s="250" t="s">
        <v>954</v>
      </c>
      <c r="B795" s="250"/>
      <c r="C795" s="220">
        <f t="shared" si="134"/>
        <v>990.99</v>
      </c>
      <c r="D795" s="27">
        <v>847</v>
      </c>
      <c r="E795" s="36"/>
      <c r="F795" s="27"/>
      <c r="G795" s="221"/>
      <c r="H795" s="222"/>
      <c r="I795" s="223"/>
      <c r="J795" s="223"/>
      <c r="K795" s="26">
        <f t="shared" si="130"/>
        <v>0</v>
      </c>
    </row>
    <row r="796" spans="1:11" ht="45" hidden="1" customHeight="1">
      <c r="A796" s="250" t="s">
        <v>955</v>
      </c>
      <c r="B796" s="250"/>
      <c r="C796" s="220">
        <f t="shared" si="134"/>
        <v>1213.29</v>
      </c>
      <c r="D796" s="27">
        <v>1037</v>
      </c>
      <c r="E796" s="36"/>
      <c r="F796" s="27"/>
      <c r="G796" s="221"/>
      <c r="H796" s="222"/>
      <c r="I796" s="223"/>
      <c r="J796" s="223"/>
      <c r="K796" s="26">
        <f t="shared" si="130"/>
        <v>0</v>
      </c>
    </row>
    <row r="797" spans="1:11" ht="45" hidden="1" customHeight="1">
      <c r="A797" s="250" t="s">
        <v>956</v>
      </c>
      <c r="B797" s="250"/>
      <c r="C797" s="220">
        <f t="shared" si="134"/>
        <v>1436.76</v>
      </c>
      <c r="D797" s="27">
        <v>1228</v>
      </c>
      <c r="E797" s="36"/>
      <c r="F797" s="27"/>
      <c r="G797" s="221"/>
      <c r="H797" s="222"/>
      <c r="I797" s="223"/>
      <c r="J797" s="223"/>
      <c r="K797" s="26">
        <f t="shared" si="130"/>
        <v>0</v>
      </c>
    </row>
    <row r="798" spans="1:11" ht="45" hidden="1" customHeight="1">
      <c r="A798" s="250" t="s">
        <v>957</v>
      </c>
      <c r="B798" s="250"/>
      <c r="C798" s="220">
        <f t="shared" si="134"/>
        <v>1547.91</v>
      </c>
      <c r="D798" s="27">
        <v>1323</v>
      </c>
      <c r="E798" s="36"/>
      <c r="F798" s="27"/>
      <c r="G798" s="221"/>
      <c r="H798" s="222"/>
      <c r="I798" s="223"/>
      <c r="J798" s="223"/>
      <c r="K798" s="26">
        <f t="shared" si="130"/>
        <v>0</v>
      </c>
    </row>
    <row r="799" spans="1:11" ht="45" hidden="1" customHeight="1">
      <c r="A799" s="250" t="s">
        <v>958</v>
      </c>
      <c r="B799" s="250"/>
      <c r="C799" s="220">
        <f t="shared" si="134"/>
        <v>1770.21</v>
      </c>
      <c r="D799" s="27">
        <v>1513</v>
      </c>
      <c r="E799" s="36"/>
      <c r="F799" s="27"/>
      <c r="G799" s="221"/>
      <c r="H799" s="222"/>
      <c r="I799" s="223"/>
      <c r="J799" s="223"/>
      <c r="K799" s="26">
        <f t="shared" si="130"/>
        <v>0</v>
      </c>
    </row>
    <row r="800" spans="1:11" ht="45" hidden="1" customHeight="1">
      <c r="A800" s="250" t="s">
        <v>959</v>
      </c>
      <c r="B800" s="250"/>
      <c r="C800" s="220">
        <f t="shared" si="134"/>
        <v>1992.51</v>
      </c>
      <c r="D800" s="27">
        <v>1703</v>
      </c>
      <c r="E800" s="36"/>
      <c r="F800" s="27"/>
      <c r="G800" s="221"/>
      <c r="H800" s="222"/>
      <c r="I800" s="223"/>
      <c r="J800" s="223"/>
      <c r="K800" s="26">
        <f t="shared" si="130"/>
        <v>0</v>
      </c>
    </row>
    <row r="801" spans="1:11" ht="45" hidden="1" customHeight="1">
      <c r="A801" s="250" t="s">
        <v>960</v>
      </c>
      <c r="B801" s="250"/>
      <c r="C801" s="220">
        <f t="shared" si="134"/>
        <v>2215.98</v>
      </c>
      <c r="D801" s="27">
        <v>1894</v>
      </c>
      <c r="E801" s="36"/>
      <c r="F801" s="27"/>
      <c r="G801" s="221"/>
      <c r="H801" s="222"/>
      <c r="I801" s="223"/>
      <c r="J801" s="223"/>
      <c r="K801" s="26">
        <f t="shared" si="130"/>
        <v>0</v>
      </c>
    </row>
    <row r="802" spans="1:11" ht="45" hidden="1" customHeight="1">
      <c r="A802" s="250" t="s">
        <v>961</v>
      </c>
      <c r="B802" s="250"/>
      <c r="C802" s="220">
        <f t="shared" si="134"/>
        <v>2437.11</v>
      </c>
      <c r="D802" s="27">
        <v>2083</v>
      </c>
      <c r="E802" s="36"/>
      <c r="F802" s="27"/>
      <c r="G802" s="221"/>
      <c r="H802" s="222"/>
      <c r="I802" s="223"/>
      <c r="J802" s="223"/>
      <c r="K802" s="26">
        <f t="shared" si="130"/>
        <v>0</v>
      </c>
    </row>
    <row r="803" spans="1:11" ht="45" hidden="1" customHeight="1">
      <c r="A803" s="250" t="s">
        <v>962</v>
      </c>
      <c r="B803" s="250"/>
      <c r="C803" s="220">
        <f t="shared" si="134"/>
        <v>2881.71</v>
      </c>
      <c r="D803" s="27">
        <v>2463</v>
      </c>
      <c r="E803" s="36"/>
      <c r="F803" s="27"/>
      <c r="G803" s="221"/>
      <c r="H803" s="222"/>
      <c r="I803" s="223"/>
      <c r="J803" s="223"/>
      <c r="K803" s="26">
        <f t="shared" si="130"/>
        <v>0</v>
      </c>
    </row>
    <row r="804" spans="1:11" ht="45" hidden="1" customHeight="1">
      <c r="A804" s="250" t="s">
        <v>963</v>
      </c>
      <c r="B804" s="250"/>
      <c r="C804" s="220">
        <f t="shared" si="134"/>
        <v>3102.84</v>
      </c>
      <c r="D804" s="27">
        <v>2652</v>
      </c>
      <c r="E804" s="36"/>
      <c r="F804" s="27"/>
      <c r="G804" s="221"/>
      <c r="H804" s="222"/>
      <c r="I804" s="223"/>
      <c r="J804" s="223"/>
      <c r="K804" s="26">
        <f t="shared" si="130"/>
        <v>0</v>
      </c>
    </row>
    <row r="805" spans="1:11" ht="45" hidden="1" customHeight="1">
      <c r="A805" s="250" t="s">
        <v>964</v>
      </c>
      <c r="B805" s="250"/>
      <c r="C805" s="220">
        <f t="shared" si="134"/>
        <v>3325.14</v>
      </c>
      <c r="D805" s="27">
        <v>2842</v>
      </c>
      <c r="E805" s="36"/>
      <c r="F805" s="27"/>
      <c r="G805" s="221"/>
      <c r="H805" s="222"/>
      <c r="I805" s="223"/>
      <c r="J805" s="223"/>
      <c r="K805" s="26">
        <f t="shared" si="130"/>
        <v>0</v>
      </c>
    </row>
    <row r="806" spans="1:11" ht="45" hidden="1" customHeight="1">
      <c r="A806" s="250" t="s">
        <v>965</v>
      </c>
      <c r="B806" s="250"/>
      <c r="C806" s="220">
        <f t="shared" si="134"/>
        <v>3415.23</v>
      </c>
      <c r="D806" s="27">
        <v>2919</v>
      </c>
      <c r="E806" s="36"/>
      <c r="F806" s="27"/>
      <c r="G806" s="221"/>
      <c r="H806" s="222"/>
      <c r="I806" s="223"/>
      <c r="J806" s="223"/>
      <c r="K806" s="26">
        <f t="shared" si="130"/>
        <v>0</v>
      </c>
    </row>
    <row r="807" spans="1:11" ht="45" hidden="1" customHeight="1">
      <c r="A807" s="250" t="s">
        <v>966</v>
      </c>
      <c r="B807" s="250"/>
      <c r="C807" s="220">
        <f t="shared" si="134"/>
        <v>3769.74</v>
      </c>
      <c r="D807" s="27">
        <v>3222</v>
      </c>
      <c r="E807" s="36"/>
      <c r="F807" s="27"/>
      <c r="G807" s="221"/>
      <c r="H807" s="222"/>
      <c r="I807" s="223"/>
      <c r="J807" s="223"/>
      <c r="K807" s="26">
        <f t="shared" si="130"/>
        <v>0</v>
      </c>
    </row>
    <row r="808" spans="1:11" ht="45" hidden="1" customHeight="1">
      <c r="A808" s="266" t="s">
        <v>601</v>
      </c>
      <c r="B808" s="266"/>
      <c r="C808" s="266"/>
      <c r="D808" s="266"/>
      <c r="E808" s="266"/>
      <c r="F808" s="266"/>
      <c r="G808" s="45"/>
      <c r="H808" s="45"/>
      <c r="I808" s="45"/>
      <c r="J808" s="45"/>
      <c r="K808" s="26"/>
    </row>
    <row r="809" spans="1:11" ht="45" hidden="1" customHeight="1">
      <c r="A809" s="269" t="s">
        <v>602</v>
      </c>
      <c r="B809" s="269"/>
      <c r="C809" s="27">
        <f t="shared" si="134"/>
        <v>789.75</v>
      </c>
      <c r="D809" s="27">
        <v>675</v>
      </c>
      <c r="E809" s="36"/>
      <c r="F809" s="27"/>
      <c r="G809" s="29">
        <v>2</v>
      </c>
      <c r="H809" s="53">
        <f t="shared" ref="H809:H824" si="138">G809/700</f>
        <v>2.8571428571428571E-3</v>
      </c>
      <c r="I809" s="31">
        <f t="shared" ref="I809:I824" si="139">F809*G809</f>
        <v>0</v>
      </c>
      <c r="J809" s="31">
        <f t="shared" ref="J809:J824" si="140">F809*H809</f>
        <v>0</v>
      </c>
      <c r="K809" s="26">
        <f t="shared" si="130"/>
        <v>0</v>
      </c>
    </row>
    <row r="810" spans="1:11" ht="45" hidden="1" customHeight="1">
      <c r="A810" s="269" t="s">
        <v>603</v>
      </c>
      <c r="B810" s="269"/>
      <c r="C810" s="27">
        <f t="shared" si="134"/>
        <v>971.1</v>
      </c>
      <c r="D810" s="27">
        <v>830</v>
      </c>
      <c r="E810" s="36"/>
      <c r="F810" s="27"/>
      <c r="G810" s="29">
        <v>3</v>
      </c>
      <c r="H810" s="53">
        <f t="shared" si="138"/>
        <v>4.2857142857142859E-3</v>
      </c>
      <c r="I810" s="31">
        <f t="shared" si="139"/>
        <v>0</v>
      </c>
      <c r="J810" s="31">
        <f t="shared" si="140"/>
        <v>0</v>
      </c>
      <c r="K810" s="26">
        <f t="shared" ref="K810:K873" si="141">C810*F810</f>
        <v>0</v>
      </c>
    </row>
    <row r="811" spans="1:11" ht="45" hidden="1" customHeight="1">
      <c r="A811" s="269" t="s">
        <v>604</v>
      </c>
      <c r="B811" s="269"/>
      <c r="C811" s="27">
        <f t="shared" si="134"/>
        <v>1157.1300000000001</v>
      </c>
      <c r="D811" s="27">
        <v>989</v>
      </c>
      <c r="E811" s="36"/>
      <c r="F811" s="27"/>
      <c r="G811" s="29">
        <v>4</v>
      </c>
      <c r="H811" s="53">
        <f t="shared" si="138"/>
        <v>5.7142857142857143E-3</v>
      </c>
      <c r="I811" s="31">
        <f t="shared" si="139"/>
        <v>0</v>
      </c>
      <c r="J811" s="31">
        <f t="shared" si="140"/>
        <v>0</v>
      </c>
      <c r="K811" s="26">
        <f t="shared" si="141"/>
        <v>0</v>
      </c>
    </row>
    <row r="812" spans="1:11" ht="45" hidden="1" customHeight="1">
      <c r="A812" s="269" t="s">
        <v>605</v>
      </c>
      <c r="B812" s="269"/>
      <c r="C812" s="27">
        <f t="shared" si="134"/>
        <v>1364.22</v>
      </c>
      <c r="D812" s="27">
        <v>1166</v>
      </c>
      <c r="E812" s="36"/>
      <c r="F812" s="27"/>
      <c r="G812" s="29">
        <v>5</v>
      </c>
      <c r="H812" s="53">
        <f t="shared" si="138"/>
        <v>7.1428571428571426E-3</v>
      </c>
      <c r="I812" s="31">
        <f t="shared" si="139"/>
        <v>0</v>
      </c>
      <c r="J812" s="31">
        <f t="shared" si="140"/>
        <v>0</v>
      </c>
      <c r="K812" s="26">
        <f t="shared" si="141"/>
        <v>0</v>
      </c>
    </row>
    <row r="813" spans="1:11" ht="45" hidden="1" customHeight="1">
      <c r="A813" s="269" t="s">
        <v>606</v>
      </c>
      <c r="B813" s="269"/>
      <c r="C813" s="27">
        <f t="shared" si="134"/>
        <v>1550.25</v>
      </c>
      <c r="D813" s="27">
        <v>1325</v>
      </c>
      <c r="E813" s="36"/>
      <c r="F813" s="27"/>
      <c r="G813" s="29">
        <v>6</v>
      </c>
      <c r="H813" s="53">
        <f t="shared" si="138"/>
        <v>8.5714285714285719E-3</v>
      </c>
      <c r="I813" s="31">
        <f t="shared" si="139"/>
        <v>0</v>
      </c>
      <c r="J813" s="31">
        <f t="shared" si="140"/>
        <v>0</v>
      </c>
      <c r="K813" s="26">
        <f t="shared" si="141"/>
        <v>0</v>
      </c>
    </row>
    <row r="814" spans="1:11" ht="45" hidden="1" customHeight="1">
      <c r="A814" s="269" t="s">
        <v>607</v>
      </c>
      <c r="B814" s="269"/>
      <c r="C814" s="27">
        <f t="shared" si="134"/>
        <v>1660.23</v>
      </c>
      <c r="D814" s="27">
        <v>1419</v>
      </c>
      <c r="E814" s="36"/>
      <c r="F814" s="27"/>
      <c r="G814" s="29">
        <v>7</v>
      </c>
      <c r="H814" s="53">
        <f t="shared" si="138"/>
        <v>0.01</v>
      </c>
      <c r="I814" s="31">
        <f t="shared" si="139"/>
        <v>0</v>
      </c>
      <c r="J814" s="31">
        <f t="shared" si="140"/>
        <v>0</v>
      </c>
      <c r="K814" s="26">
        <f t="shared" si="141"/>
        <v>0</v>
      </c>
    </row>
    <row r="815" spans="1:11" ht="45" hidden="1" customHeight="1">
      <c r="A815" s="269" t="s">
        <v>608</v>
      </c>
      <c r="B815" s="269"/>
      <c r="C815" s="27">
        <f t="shared" si="134"/>
        <v>1847.43</v>
      </c>
      <c r="D815" s="27">
        <v>1579</v>
      </c>
      <c r="E815" s="36"/>
      <c r="F815" s="27"/>
      <c r="G815" s="29">
        <v>8</v>
      </c>
      <c r="H815" s="53">
        <f t="shared" si="138"/>
        <v>1.1428571428571429E-2</v>
      </c>
      <c r="I815" s="31">
        <f t="shared" si="139"/>
        <v>0</v>
      </c>
      <c r="J815" s="31">
        <f t="shared" si="140"/>
        <v>0</v>
      </c>
      <c r="K815" s="26">
        <f t="shared" si="141"/>
        <v>0</v>
      </c>
    </row>
    <row r="816" spans="1:11" ht="45" hidden="1" customHeight="1">
      <c r="A816" s="269" t="s">
        <v>609</v>
      </c>
      <c r="B816" s="269"/>
      <c r="C816" s="27">
        <f t="shared" si="134"/>
        <v>2387.9700000000003</v>
      </c>
      <c r="D816" s="27">
        <v>2041</v>
      </c>
      <c r="E816" s="36"/>
      <c r="F816" s="27"/>
      <c r="G816" s="29">
        <v>9</v>
      </c>
      <c r="H816" s="53">
        <f t="shared" si="138"/>
        <v>1.2857142857142857E-2</v>
      </c>
      <c r="I816" s="31">
        <f t="shared" si="139"/>
        <v>0</v>
      </c>
      <c r="J816" s="31">
        <f t="shared" si="140"/>
        <v>0</v>
      </c>
      <c r="K816" s="26">
        <f t="shared" si="141"/>
        <v>0</v>
      </c>
    </row>
    <row r="817" spans="1:11" ht="45" hidden="1" customHeight="1">
      <c r="A817" s="269" t="s">
        <v>610</v>
      </c>
      <c r="B817" s="269"/>
      <c r="C817" s="27">
        <f t="shared" si="134"/>
        <v>2572.83</v>
      </c>
      <c r="D817" s="27">
        <v>2199</v>
      </c>
      <c r="E817" s="36"/>
      <c r="F817" s="27"/>
      <c r="G817" s="29">
        <v>10</v>
      </c>
      <c r="H817" s="53">
        <f t="shared" si="138"/>
        <v>1.4285714285714285E-2</v>
      </c>
      <c r="I817" s="31">
        <f t="shared" si="139"/>
        <v>0</v>
      </c>
      <c r="J817" s="31">
        <f t="shared" si="140"/>
        <v>0</v>
      </c>
      <c r="K817" s="26">
        <f t="shared" si="141"/>
        <v>0</v>
      </c>
    </row>
    <row r="818" spans="1:11" ht="45" hidden="1" customHeight="1">
      <c r="A818" s="269" t="s">
        <v>611</v>
      </c>
      <c r="B818" s="269"/>
      <c r="C818" s="27">
        <f t="shared" si="134"/>
        <v>2956.59</v>
      </c>
      <c r="D818" s="27">
        <v>2527</v>
      </c>
      <c r="E818" s="36"/>
      <c r="F818" s="27"/>
      <c r="G818" s="29">
        <v>12</v>
      </c>
      <c r="H818" s="53">
        <f t="shared" si="138"/>
        <v>1.7142857142857144E-2</v>
      </c>
      <c r="I818" s="31">
        <f t="shared" si="139"/>
        <v>0</v>
      </c>
      <c r="J818" s="31">
        <f t="shared" si="140"/>
        <v>0</v>
      </c>
      <c r="K818" s="26">
        <f t="shared" si="141"/>
        <v>0</v>
      </c>
    </row>
    <row r="819" spans="1:11" ht="45" hidden="1" customHeight="1">
      <c r="A819" s="269" t="s">
        <v>612</v>
      </c>
      <c r="B819" s="269"/>
      <c r="C819" s="27">
        <f t="shared" si="134"/>
        <v>3141.45</v>
      </c>
      <c r="D819" s="27">
        <v>2685</v>
      </c>
      <c r="E819" s="36"/>
      <c r="F819" s="27"/>
      <c r="G819" s="29">
        <v>14</v>
      </c>
      <c r="H819" s="53">
        <f t="shared" si="138"/>
        <v>0.02</v>
      </c>
      <c r="I819" s="31">
        <f t="shared" si="139"/>
        <v>0</v>
      </c>
      <c r="J819" s="31">
        <f t="shared" si="140"/>
        <v>0</v>
      </c>
      <c r="K819" s="26">
        <f t="shared" si="141"/>
        <v>0</v>
      </c>
    </row>
    <row r="820" spans="1:11" ht="45" hidden="1" customHeight="1">
      <c r="A820" s="269" t="s">
        <v>613</v>
      </c>
      <c r="B820" s="269"/>
      <c r="C820" s="27">
        <f t="shared" si="134"/>
        <v>3290.04</v>
      </c>
      <c r="D820" s="27">
        <v>2812</v>
      </c>
      <c r="E820" s="36"/>
      <c r="F820" s="27"/>
      <c r="G820" s="29">
        <v>16</v>
      </c>
      <c r="H820" s="53">
        <f t="shared" si="138"/>
        <v>2.2857142857142857E-2</v>
      </c>
      <c r="I820" s="31">
        <f t="shared" si="139"/>
        <v>0</v>
      </c>
      <c r="J820" s="31">
        <f t="shared" si="140"/>
        <v>0</v>
      </c>
      <c r="K820" s="26">
        <f t="shared" si="141"/>
        <v>0</v>
      </c>
    </row>
    <row r="821" spans="1:11" ht="45" hidden="1" customHeight="1">
      <c r="A821" s="269" t="s">
        <v>614</v>
      </c>
      <c r="B821" s="269"/>
      <c r="C821" s="27">
        <f t="shared" si="134"/>
        <v>3698.37</v>
      </c>
      <c r="D821" s="27">
        <v>3161</v>
      </c>
      <c r="E821" s="36"/>
      <c r="F821" s="27"/>
      <c r="G821" s="29">
        <v>18</v>
      </c>
      <c r="H821" s="53">
        <f t="shared" si="138"/>
        <v>2.5714285714285714E-2</v>
      </c>
      <c r="I821" s="31">
        <f t="shared" si="139"/>
        <v>0</v>
      </c>
      <c r="J821" s="31">
        <f t="shared" si="140"/>
        <v>0</v>
      </c>
      <c r="K821" s="26">
        <f t="shared" si="141"/>
        <v>0</v>
      </c>
    </row>
    <row r="822" spans="1:11" ht="45" hidden="1" customHeight="1">
      <c r="A822" s="269" t="s">
        <v>615</v>
      </c>
      <c r="B822" s="269"/>
      <c r="C822" s="27">
        <f t="shared" si="134"/>
        <v>4771.26</v>
      </c>
      <c r="D822" s="27">
        <v>4078</v>
      </c>
      <c r="E822" s="36"/>
      <c r="F822" s="27"/>
      <c r="G822" s="29">
        <v>20</v>
      </c>
      <c r="H822" s="53">
        <f t="shared" si="138"/>
        <v>2.8571428571428571E-2</v>
      </c>
      <c r="I822" s="31">
        <f t="shared" si="139"/>
        <v>0</v>
      </c>
      <c r="J822" s="31">
        <f t="shared" si="140"/>
        <v>0</v>
      </c>
      <c r="K822" s="26">
        <f t="shared" si="141"/>
        <v>0</v>
      </c>
    </row>
    <row r="823" spans="1:11" ht="45" hidden="1" customHeight="1">
      <c r="A823" s="269" t="s">
        <v>616</v>
      </c>
      <c r="B823" s="269"/>
      <c r="C823" s="27">
        <f t="shared" si="134"/>
        <v>28089.360000000001</v>
      </c>
      <c r="D823" s="27">
        <v>24008</v>
      </c>
      <c r="E823" s="36"/>
      <c r="F823" s="27"/>
      <c r="G823" s="29">
        <v>54</v>
      </c>
      <c r="H823" s="53">
        <f t="shared" si="138"/>
        <v>7.7142857142857138E-2</v>
      </c>
      <c r="I823" s="31">
        <f t="shared" si="139"/>
        <v>0</v>
      </c>
      <c r="J823" s="31">
        <f t="shared" si="140"/>
        <v>0</v>
      </c>
      <c r="K823" s="26">
        <f t="shared" si="141"/>
        <v>0</v>
      </c>
    </row>
    <row r="824" spans="1:11" ht="45" hidden="1" customHeight="1">
      <c r="A824" s="269" t="s">
        <v>617</v>
      </c>
      <c r="B824" s="269"/>
      <c r="C824" s="27">
        <f t="shared" si="134"/>
        <v>40273.74</v>
      </c>
      <c r="D824" s="27">
        <v>34422</v>
      </c>
      <c r="E824" s="36"/>
      <c r="F824" s="27"/>
      <c r="G824" s="29">
        <v>90</v>
      </c>
      <c r="H824" s="53">
        <f t="shared" si="138"/>
        <v>0.12857142857142856</v>
      </c>
      <c r="I824" s="31">
        <f t="shared" si="139"/>
        <v>0</v>
      </c>
      <c r="J824" s="31">
        <f t="shared" si="140"/>
        <v>0</v>
      </c>
      <c r="K824" s="26">
        <f t="shared" si="141"/>
        <v>0</v>
      </c>
    </row>
    <row r="825" spans="1:11" ht="45" hidden="1" customHeight="1">
      <c r="A825" s="284" t="s">
        <v>618</v>
      </c>
      <c r="B825" s="284"/>
      <c r="C825" s="284"/>
      <c r="D825" s="284"/>
      <c r="E825" s="284"/>
      <c r="F825" s="284"/>
      <c r="G825" s="45"/>
      <c r="H825" s="45"/>
      <c r="I825" s="45"/>
      <c r="J825" s="45"/>
      <c r="K825" s="26"/>
    </row>
    <row r="826" spans="1:11" ht="24" hidden="1" customHeight="1">
      <c r="A826" s="277" t="s">
        <v>47</v>
      </c>
      <c r="B826" s="277"/>
      <c r="C826" s="277"/>
      <c r="D826" s="277"/>
      <c r="E826" s="277"/>
      <c r="F826" s="173"/>
      <c r="G826" s="49"/>
      <c r="H826" s="49"/>
      <c r="I826" s="49"/>
      <c r="J826" s="49"/>
      <c r="K826" s="26"/>
    </row>
    <row r="827" spans="1:11" ht="45" hidden="1" customHeight="1">
      <c r="A827" s="300" t="s">
        <v>619</v>
      </c>
      <c r="B827" s="300"/>
      <c r="C827" s="27">
        <f t="shared" ref="C827:C876" si="142">D827+D827*17%</f>
        <v>1896.7502736000001</v>
      </c>
      <c r="D827" s="27">
        <v>1621.15408</v>
      </c>
      <c r="E827" s="36"/>
      <c r="F827" s="27"/>
      <c r="G827" s="29">
        <v>2</v>
      </c>
      <c r="H827" s="53">
        <f t="shared" ref="H827:H858" si="143">G827/700</f>
        <v>2.8571428571428571E-3</v>
      </c>
      <c r="I827" s="31">
        <f t="shared" ref="I827:I858" si="144">F827*G827</f>
        <v>0</v>
      </c>
      <c r="J827" s="31">
        <f t="shared" ref="J827:J858" si="145">F827*H827</f>
        <v>0</v>
      </c>
      <c r="K827" s="26">
        <f t="shared" si="141"/>
        <v>0</v>
      </c>
    </row>
    <row r="828" spans="1:11" ht="45" hidden="1" customHeight="1">
      <c r="A828" s="300" t="s">
        <v>620</v>
      </c>
      <c r="B828" s="300"/>
      <c r="C828" s="27">
        <f t="shared" si="142"/>
        <v>2020.9237776</v>
      </c>
      <c r="D828" s="27">
        <v>1727.2852800000001</v>
      </c>
      <c r="E828" s="36"/>
      <c r="F828" s="27"/>
      <c r="G828" s="29">
        <v>3</v>
      </c>
      <c r="H828" s="53">
        <f t="shared" si="143"/>
        <v>4.2857142857142859E-3</v>
      </c>
      <c r="I828" s="31">
        <f t="shared" si="144"/>
        <v>0</v>
      </c>
      <c r="J828" s="31">
        <f t="shared" si="145"/>
        <v>0</v>
      </c>
      <c r="K828" s="26">
        <f t="shared" si="141"/>
        <v>0</v>
      </c>
    </row>
    <row r="829" spans="1:11" ht="45" hidden="1" customHeight="1">
      <c r="A829" s="300" t="s">
        <v>621</v>
      </c>
      <c r="B829" s="300"/>
      <c r="C829" s="27">
        <f t="shared" si="142"/>
        <v>2143.5451128</v>
      </c>
      <c r="D829" s="27">
        <v>1832.0898400000001</v>
      </c>
      <c r="E829" s="36"/>
      <c r="F829" s="27"/>
      <c r="G829" s="29">
        <v>4</v>
      </c>
      <c r="H829" s="53">
        <f t="shared" si="143"/>
        <v>5.7142857142857143E-3</v>
      </c>
      <c r="I829" s="31">
        <f t="shared" si="144"/>
        <v>0</v>
      </c>
      <c r="J829" s="31">
        <f t="shared" si="145"/>
        <v>0</v>
      </c>
      <c r="K829" s="26">
        <f t="shared" si="141"/>
        <v>0</v>
      </c>
    </row>
    <row r="830" spans="1:11" ht="45" hidden="1" customHeight="1">
      <c r="A830" s="300" t="s">
        <v>622</v>
      </c>
      <c r="B830" s="300"/>
      <c r="C830" s="27">
        <f t="shared" si="142"/>
        <v>2311.1793431999999</v>
      </c>
      <c r="D830" s="27">
        <v>1975.3669600000001</v>
      </c>
      <c r="E830" s="36"/>
      <c r="F830" s="27"/>
      <c r="G830" s="29">
        <v>5</v>
      </c>
      <c r="H830" s="53">
        <f t="shared" si="143"/>
        <v>7.1428571428571426E-3</v>
      </c>
      <c r="I830" s="31">
        <f t="shared" si="144"/>
        <v>0</v>
      </c>
      <c r="J830" s="31">
        <f t="shared" si="145"/>
        <v>0</v>
      </c>
      <c r="K830" s="26">
        <f t="shared" si="141"/>
        <v>0</v>
      </c>
    </row>
    <row r="831" spans="1:11" ht="45" hidden="1" customHeight="1">
      <c r="A831" s="300" t="s">
        <v>623</v>
      </c>
      <c r="B831" s="300"/>
      <c r="C831" s="27">
        <f t="shared" si="142"/>
        <v>2480.3657423999998</v>
      </c>
      <c r="D831" s="27">
        <v>2119.9707199999998</v>
      </c>
      <c r="E831" s="36"/>
      <c r="F831" s="27"/>
      <c r="G831" s="29">
        <v>6</v>
      </c>
      <c r="H831" s="53">
        <f t="shared" si="143"/>
        <v>8.5714285714285719E-3</v>
      </c>
      <c r="I831" s="31">
        <f t="shared" si="144"/>
        <v>0</v>
      </c>
      <c r="J831" s="31">
        <f t="shared" si="145"/>
        <v>0</v>
      </c>
      <c r="K831" s="26">
        <f t="shared" si="141"/>
        <v>0</v>
      </c>
    </row>
    <row r="832" spans="1:11" ht="45" hidden="1" customHeight="1">
      <c r="A832" s="300" t="s">
        <v>624</v>
      </c>
      <c r="B832" s="300"/>
      <c r="C832" s="27">
        <f t="shared" si="142"/>
        <v>2710.0867248</v>
      </c>
      <c r="D832" s="27">
        <v>2316.3134399999999</v>
      </c>
      <c r="E832" s="36"/>
      <c r="F832" s="27"/>
      <c r="G832" s="29">
        <v>7</v>
      </c>
      <c r="H832" s="53">
        <f t="shared" si="143"/>
        <v>0.01</v>
      </c>
      <c r="I832" s="31">
        <f t="shared" si="144"/>
        <v>0</v>
      </c>
      <c r="J832" s="31">
        <f t="shared" si="145"/>
        <v>0</v>
      </c>
      <c r="K832" s="26">
        <f t="shared" si="141"/>
        <v>0</v>
      </c>
    </row>
    <row r="833" spans="1:11" ht="45" hidden="1" customHeight="1">
      <c r="A833" s="300" t="s">
        <v>625</v>
      </c>
      <c r="B833" s="300"/>
      <c r="C833" s="27">
        <f t="shared" si="142"/>
        <v>2939.8077072000001</v>
      </c>
      <c r="D833" s="27">
        <v>2512.65616</v>
      </c>
      <c r="E833" s="36"/>
      <c r="F833" s="27"/>
      <c r="G833" s="29">
        <v>8</v>
      </c>
      <c r="H833" s="53">
        <f t="shared" si="143"/>
        <v>1.1428571428571429E-2</v>
      </c>
      <c r="I833" s="31">
        <f t="shared" si="144"/>
        <v>0</v>
      </c>
      <c r="J833" s="31">
        <f t="shared" si="145"/>
        <v>0</v>
      </c>
      <c r="K833" s="26">
        <f t="shared" si="141"/>
        <v>0</v>
      </c>
    </row>
    <row r="834" spans="1:11" ht="45" hidden="1" customHeight="1">
      <c r="A834" s="300" t="s">
        <v>626</v>
      </c>
      <c r="B834" s="300"/>
      <c r="C834" s="27">
        <f t="shared" si="142"/>
        <v>3169.5286896000002</v>
      </c>
      <c r="D834" s="27">
        <v>2708.9988800000001</v>
      </c>
      <c r="E834" s="36"/>
      <c r="F834" s="27"/>
      <c r="G834" s="29">
        <v>9</v>
      </c>
      <c r="H834" s="53">
        <f t="shared" si="143"/>
        <v>1.2857142857142857E-2</v>
      </c>
      <c r="I834" s="31">
        <f t="shared" si="144"/>
        <v>0</v>
      </c>
      <c r="J834" s="31">
        <f t="shared" si="145"/>
        <v>0</v>
      </c>
      <c r="K834" s="26">
        <f t="shared" si="141"/>
        <v>0</v>
      </c>
    </row>
    <row r="835" spans="1:11" ht="45" hidden="1" customHeight="1">
      <c r="A835" s="300" t="s">
        <v>627</v>
      </c>
      <c r="B835" s="300"/>
      <c r="C835" s="27">
        <f t="shared" si="142"/>
        <v>3557.5708896000001</v>
      </c>
      <c r="D835" s="27">
        <v>3040.65888</v>
      </c>
      <c r="E835" s="36"/>
      <c r="F835" s="27"/>
      <c r="G835" s="29">
        <v>10</v>
      </c>
      <c r="H835" s="53">
        <f t="shared" si="143"/>
        <v>1.4285714285714285E-2</v>
      </c>
      <c r="I835" s="31">
        <f t="shared" si="144"/>
        <v>0</v>
      </c>
      <c r="J835" s="31">
        <f t="shared" si="145"/>
        <v>0</v>
      </c>
      <c r="K835" s="26">
        <f t="shared" si="141"/>
        <v>0</v>
      </c>
    </row>
    <row r="836" spans="1:11" ht="45" hidden="1" customHeight="1">
      <c r="A836" s="300" t="s">
        <v>628</v>
      </c>
      <c r="B836" s="300"/>
      <c r="C836" s="27">
        <f t="shared" si="142"/>
        <v>3632.0749919999998</v>
      </c>
      <c r="D836" s="27">
        <v>3104.3375999999998</v>
      </c>
      <c r="E836" s="36"/>
      <c r="F836" s="27"/>
      <c r="G836" s="29">
        <v>11</v>
      </c>
      <c r="H836" s="53">
        <f t="shared" si="143"/>
        <v>1.5714285714285715E-2</v>
      </c>
      <c r="I836" s="31">
        <f t="shared" si="144"/>
        <v>0</v>
      </c>
      <c r="J836" s="31">
        <f t="shared" si="145"/>
        <v>0</v>
      </c>
      <c r="K836" s="26">
        <f t="shared" si="141"/>
        <v>0</v>
      </c>
    </row>
    <row r="837" spans="1:11" ht="45" hidden="1" customHeight="1">
      <c r="A837" s="300" t="s">
        <v>629</v>
      </c>
      <c r="B837" s="300"/>
      <c r="C837" s="27">
        <f t="shared" si="142"/>
        <v>3858.6916368000002</v>
      </c>
      <c r="D837" s="27">
        <v>3298.0270399999999</v>
      </c>
      <c r="E837" s="36"/>
      <c r="F837" s="27"/>
      <c r="G837" s="29">
        <v>12</v>
      </c>
      <c r="H837" s="53">
        <f t="shared" si="143"/>
        <v>1.7142857142857144E-2</v>
      </c>
      <c r="I837" s="31">
        <f t="shared" si="144"/>
        <v>0</v>
      </c>
      <c r="J837" s="31">
        <f t="shared" si="145"/>
        <v>0</v>
      </c>
      <c r="K837" s="26">
        <f t="shared" si="141"/>
        <v>0</v>
      </c>
    </row>
    <row r="838" spans="1:11" ht="45" hidden="1" customHeight="1">
      <c r="A838" s="300" t="s">
        <v>630</v>
      </c>
      <c r="B838" s="300"/>
      <c r="C838" s="27">
        <f t="shared" si="142"/>
        <v>4093.0691256</v>
      </c>
      <c r="D838" s="27">
        <v>3498.3496799999998</v>
      </c>
      <c r="E838" s="36"/>
      <c r="F838" s="27"/>
      <c r="G838" s="29">
        <v>13</v>
      </c>
      <c r="H838" s="53">
        <f t="shared" si="143"/>
        <v>1.8571428571428572E-2</v>
      </c>
      <c r="I838" s="31">
        <f t="shared" si="144"/>
        <v>0</v>
      </c>
      <c r="J838" s="31">
        <f t="shared" si="145"/>
        <v>0</v>
      </c>
      <c r="K838" s="26">
        <f t="shared" si="141"/>
        <v>0</v>
      </c>
    </row>
    <row r="839" spans="1:11" ht="45" hidden="1" customHeight="1">
      <c r="A839" s="300" t="s">
        <v>631</v>
      </c>
      <c r="B839" s="300"/>
      <c r="C839" s="27">
        <f t="shared" si="142"/>
        <v>4321.2379392000003</v>
      </c>
      <c r="D839" s="27">
        <v>3693.3657600000001</v>
      </c>
      <c r="E839" s="36"/>
      <c r="F839" s="27"/>
      <c r="G839" s="29">
        <v>14</v>
      </c>
      <c r="H839" s="53">
        <f t="shared" si="143"/>
        <v>0.02</v>
      </c>
      <c r="I839" s="31">
        <f t="shared" si="144"/>
        <v>0</v>
      </c>
      <c r="J839" s="31">
        <f t="shared" si="145"/>
        <v>0</v>
      </c>
      <c r="K839" s="26">
        <f t="shared" si="141"/>
        <v>0</v>
      </c>
    </row>
    <row r="840" spans="1:11" ht="45" hidden="1" customHeight="1">
      <c r="A840" s="300" t="s">
        <v>632</v>
      </c>
      <c r="B840" s="300"/>
      <c r="C840" s="27">
        <f t="shared" si="142"/>
        <v>4554.0632592000002</v>
      </c>
      <c r="D840" s="27">
        <v>3892.3617599999998</v>
      </c>
      <c r="E840" s="36"/>
      <c r="F840" s="27"/>
      <c r="G840" s="29">
        <v>15</v>
      </c>
      <c r="H840" s="53">
        <f t="shared" si="143"/>
        <v>2.1428571428571429E-2</v>
      </c>
      <c r="I840" s="31">
        <f t="shared" si="144"/>
        <v>0</v>
      </c>
      <c r="J840" s="31">
        <f t="shared" si="145"/>
        <v>0</v>
      </c>
      <c r="K840" s="26">
        <f t="shared" si="141"/>
        <v>0</v>
      </c>
    </row>
    <row r="841" spans="1:11" ht="45" hidden="1" customHeight="1">
      <c r="A841" s="300" t="s">
        <v>633</v>
      </c>
      <c r="B841" s="300"/>
      <c r="C841" s="27">
        <f t="shared" si="142"/>
        <v>4785.3364104000002</v>
      </c>
      <c r="D841" s="27">
        <v>4090.0311200000001</v>
      </c>
      <c r="E841" s="36"/>
      <c r="F841" s="27"/>
      <c r="G841" s="29">
        <v>16</v>
      </c>
      <c r="H841" s="53">
        <f t="shared" si="143"/>
        <v>2.2857142857142857E-2</v>
      </c>
      <c r="I841" s="31">
        <f t="shared" si="144"/>
        <v>0</v>
      </c>
      <c r="J841" s="31">
        <f t="shared" si="145"/>
        <v>0</v>
      </c>
      <c r="K841" s="26">
        <f t="shared" si="141"/>
        <v>0</v>
      </c>
    </row>
    <row r="842" spans="1:11" ht="45" hidden="1" customHeight="1">
      <c r="A842" s="300" t="s">
        <v>634</v>
      </c>
      <c r="B842" s="300"/>
      <c r="C842" s="27">
        <f t="shared" si="142"/>
        <v>5016.6095616000002</v>
      </c>
      <c r="D842" s="27">
        <v>4287.7004800000004</v>
      </c>
      <c r="E842" s="36"/>
      <c r="F842" s="27"/>
      <c r="G842" s="29">
        <v>17</v>
      </c>
      <c r="H842" s="53">
        <f t="shared" si="143"/>
        <v>2.4285714285714285E-2</v>
      </c>
      <c r="I842" s="31">
        <f t="shared" si="144"/>
        <v>0</v>
      </c>
      <c r="J842" s="31">
        <f t="shared" si="145"/>
        <v>0</v>
      </c>
      <c r="K842" s="26">
        <f t="shared" si="141"/>
        <v>0</v>
      </c>
    </row>
    <row r="843" spans="1:11" ht="45" hidden="1" customHeight="1">
      <c r="A843" s="300" t="s">
        <v>635</v>
      </c>
      <c r="B843" s="300"/>
      <c r="C843" s="27">
        <f t="shared" si="142"/>
        <v>5244.7783751999996</v>
      </c>
      <c r="D843" s="27">
        <v>4482.7165599999998</v>
      </c>
      <c r="E843" s="36"/>
      <c r="F843" s="27"/>
      <c r="G843" s="29">
        <v>18</v>
      </c>
      <c r="H843" s="53">
        <f t="shared" si="143"/>
        <v>2.5714285714285714E-2</v>
      </c>
      <c r="I843" s="31">
        <f t="shared" si="144"/>
        <v>0</v>
      </c>
      <c r="J843" s="31">
        <f t="shared" si="145"/>
        <v>0</v>
      </c>
      <c r="K843" s="26">
        <f t="shared" si="141"/>
        <v>0</v>
      </c>
    </row>
    <row r="844" spans="1:11" ht="45" hidden="1" customHeight="1">
      <c r="A844" s="300" t="s">
        <v>636</v>
      </c>
      <c r="B844" s="300"/>
      <c r="C844" s="27">
        <f t="shared" si="142"/>
        <v>5477.6036951999995</v>
      </c>
      <c r="D844" s="27">
        <v>4681.7125599999999</v>
      </c>
      <c r="E844" s="36"/>
      <c r="F844" s="27"/>
      <c r="G844" s="29">
        <v>19</v>
      </c>
      <c r="H844" s="53">
        <f t="shared" si="143"/>
        <v>2.7142857142857142E-2</v>
      </c>
      <c r="I844" s="31">
        <f t="shared" si="144"/>
        <v>0</v>
      </c>
      <c r="J844" s="31">
        <f t="shared" si="145"/>
        <v>0</v>
      </c>
      <c r="K844" s="26">
        <f t="shared" si="141"/>
        <v>0</v>
      </c>
    </row>
    <row r="845" spans="1:11" ht="45" hidden="1" customHeight="1">
      <c r="A845" s="300" t="s">
        <v>637</v>
      </c>
      <c r="B845" s="300"/>
      <c r="C845" s="27">
        <f t="shared" si="142"/>
        <v>5707.3246775999996</v>
      </c>
      <c r="D845" s="27">
        <v>4878.0552799999996</v>
      </c>
      <c r="E845" s="36"/>
      <c r="F845" s="27"/>
      <c r="G845" s="29">
        <v>20</v>
      </c>
      <c r="H845" s="53">
        <f t="shared" si="143"/>
        <v>2.8571428571428571E-2</v>
      </c>
      <c r="I845" s="31">
        <f t="shared" si="144"/>
        <v>0</v>
      </c>
      <c r="J845" s="31">
        <f t="shared" si="145"/>
        <v>0</v>
      </c>
      <c r="K845" s="26">
        <f t="shared" si="141"/>
        <v>0</v>
      </c>
    </row>
    <row r="846" spans="1:11" ht="45" hidden="1" customHeight="1">
      <c r="A846" s="300" t="s">
        <v>638</v>
      </c>
      <c r="B846" s="300"/>
      <c r="C846" s="27">
        <f t="shared" si="142"/>
        <v>5937.0456599999998</v>
      </c>
      <c r="D846" s="27">
        <v>5074.3980000000001</v>
      </c>
      <c r="E846" s="36"/>
      <c r="F846" s="27"/>
      <c r="G846" s="29">
        <v>21</v>
      </c>
      <c r="H846" s="53">
        <f t="shared" si="143"/>
        <v>0.03</v>
      </c>
      <c r="I846" s="31">
        <f t="shared" si="144"/>
        <v>0</v>
      </c>
      <c r="J846" s="31">
        <f t="shared" si="145"/>
        <v>0</v>
      </c>
      <c r="K846" s="26">
        <f t="shared" si="141"/>
        <v>0</v>
      </c>
    </row>
    <row r="847" spans="1:11" ht="45" hidden="1" customHeight="1">
      <c r="A847" s="300" t="s">
        <v>639</v>
      </c>
      <c r="B847" s="300"/>
      <c r="C847" s="27">
        <f t="shared" si="142"/>
        <v>6168.3188111999998</v>
      </c>
      <c r="D847" s="27">
        <v>5272.06736</v>
      </c>
      <c r="E847" s="36"/>
      <c r="F847" s="27"/>
      <c r="G847" s="29">
        <v>22</v>
      </c>
      <c r="H847" s="53">
        <f t="shared" si="143"/>
        <v>3.1428571428571431E-2</v>
      </c>
      <c r="I847" s="31">
        <f t="shared" si="144"/>
        <v>0</v>
      </c>
      <c r="J847" s="31">
        <f t="shared" si="145"/>
        <v>0</v>
      </c>
      <c r="K847" s="26">
        <f t="shared" si="141"/>
        <v>0</v>
      </c>
    </row>
    <row r="848" spans="1:11" ht="45" hidden="1" customHeight="1">
      <c r="A848" s="300" t="s">
        <v>640</v>
      </c>
      <c r="B848" s="300"/>
      <c r="C848" s="27">
        <f t="shared" si="142"/>
        <v>6401.1441312000006</v>
      </c>
      <c r="D848" s="27">
        <v>5471.0633600000001</v>
      </c>
      <c r="E848" s="36"/>
      <c r="F848" s="27"/>
      <c r="G848" s="29">
        <v>23</v>
      </c>
      <c r="H848" s="53">
        <f t="shared" si="143"/>
        <v>3.2857142857142856E-2</v>
      </c>
      <c r="I848" s="31">
        <f t="shared" si="144"/>
        <v>0</v>
      </c>
      <c r="J848" s="31">
        <f t="shared" si="145"/>
        <v>0</v>
      </c>
      <c r="K848" s="26">
        <f t="shared" si="141"/>
        <v>0</v>
      </c>
    </row>
    <row r="849" spans="1:11" ht="45" hidden="1" customHeight="1">
      <c r="A849" s="300" t="s">
        <v>641</v>
      </c>
      <c r="B849" s="300"/>
      <c r="C849" s="27">
        <f t="shared" si="142"/>
        <v>6626.2086072000002</v>
      </c>
      <c r="D849" s="27">
        <v>5663.42616</v>
      </c>
      <c r="E849" s="36"/>
      <c r="F849" s="27"/>
      <c r="G849" s="29">
        <v>24</v>
      </c>
      <c r="H849" s="53">
        <f t="shared" si="143"/>
        <v>3.4285714285714287E-2</v>
      </c>
      <c r="I849" s="31">
        <f t="shared" si="144"/>
        <v>0</v>
      </c>
      <c r="J849" s="31">
        <f t="shared" si="145"/>
        <v>0</v>
      </c>
      <c r="K849" s="26">
        <f t="shared" si="141"/>
        <v>0</v>
      </c>
    </row>
    <row r="850" spans="1:11" ht="45" hidden="1" customHeight="1">
      <c r="A850" s="300" t="s">
        <v>642</v>
      </c>
      <c r="B850" s="300"/>
      <c r="C850" s="27">
        <f t="shared" si="142"/>
        <v>6863.6904335999998</v>
      </c>
      <c r="D850" s="27">
        <v>5866.4020799999998</v>
      </c>
      <c r="E850" s="36"/>
      <c r="F850" s="27"/>
      <c r="G850" s="29">
        <v>25</v>
      </c>
      <c r="H850" s="53">
        <f t="shared" si="143"/>
        <v>3.5714285714285712E-2</v>
      </c>
      <c r="I850" s="31">
        <f t="shared" si="144"/>
        <v>0</v>
      </c>
      <c r="J850" s="31">
        <f t="shared" si="145"/>
        <v>0</v>
      </c>
      <c r="K850" s="26">
        <f t="shared" si="141"/>
        <v>0</v>
      </c>
    </row>
    <row r="851" spans="1:11" ht="44.25" hidden="1" customHeight="1">
      <c r="A851" s="300" t="s">
        <v>643</v>
      </c>
      <c r="B851" s="300"/>
      <c r="C851" s="27">
        <f t="shared" si="142"/>
        <v>7090.3070784000001</v>
      </c>
      <c r="D851" s="27">
        <v>6060.0915199999999</v>
      </c>
      <c r="E851" s="36"/>
      <c r="F851" s="27"/>
      <c r="G851" s="29">
        <v>26</v>
      </c>
      <c r="H851" s="53">
        <f t="shared" si="143"/>
        <v>3.7142857142857144E-2</v>
      </c>
      <c r="I851" s="31">
        <f t="shared" si="144"/>
        <v>0</v>
      </c>
      <c r="J851" s="31">
        <f t="shared" si="145"/>
        <v>0</v>
      </c>
      <c r="K851" s="26">
        <f t="shared" si="141"/>
        <v>0</v>
      </c>
    </row>
    <row r="852" spans="1:11" ht="44.25" hidden="1" customHeight="1">
      <c r="A852" s="300" t="s">
        <v>644</v>
      </c>
      <c r="B852" s="300"/>
      <c r="C852" s="27">
        <f t="shared" si="142"/>
        <v>7320.0280607999994</v>
      </c>
      <c r="D852" s="27">
        <v>6256.4342399999996</v>
      </c>
      <c r="E852" s="36"/>
      <c r="F852" s="27"/>
      <c r="G852" s="29">
        <v>27</v>
      </c>
      <c r="H852" s="53">
        <f t="shared" si="143"/>
        <v>3.8571428571428569E-2</v>
      </c>
      <c r="I852" s="31">
        <f t="shared" si="144"/>
        <v>0</v>
      </c>
      <c r="J852" s="31">
        <f t="shared" si="145"/>
        <v>0</v>
      </c>
      <c r="K852" s="26">
        <f t="shared" si="141"/>
        <v>0</v>
      </c>
    </row>
    <row r="853" spans="1:11" ht="44.25" hidden="1" customHeight="1">
      <c r="A853" s="300" t="s">
        <v>645</v>
      </c>
      <c r="B853" s="300"/>
      <c r="C853" s="27">
        <f t="shared" si="142"/>
        <v>7551.3012120000003</v>
      </c>
      <c r="D853" s="27">
        <v>6454.1036000000004</v>
      </c>
      <c r="E853" s="36"/>
      <c r="F853" s="27"/>
      <c r="G853" s="29">
        <v>28</v>
      </c>
      <c r="H853" s="53">
        <f t="shared" si="143"/>
        <v>0.04</v>
      </c>
      <c r="I853" s="31">
        <f t="shared" si="144"/>
        <v>0</v>
      </c>
      <c r="J853" s="31">
        <f t="shared" si="145"/>
        <v>0</v>
      </c>
      <c r="K853" s="26">
        <f t="shared" si="141"/>
        <v>0</v>
      </c>
    </row>
    <row r="854" spans="1:11" ht="44.25" hidden="1" customHeight="1">
      <c r="A854" s="300" t="s">
        <v>646</v>
      </c>
      <c r="B854" s="300"/>
      <c r="C854" s="27">
        <f t="shared" si="142"/>
        <v>7782.5743632000003</v>
      </c>
      <c r="D854" s="27">
        <v>6651.7729600000002</v>
      </c>
      <c r="E854" s="36"/>
      <c r="F854" s="27"/>
      <c r="G854" s="29">
        <v>29</v>
      </c>
      <c r="H854" s="53">
        <f t="shared" si="143"/>
        <v>4.1428571428571426E-2</v>
      </c>
      <c r="I854" s="31">
        <f t="shared" si="144"/>
        <v>0</v>
      </c>
      <c r="J854" s="31">
        <f t="shared" si="145"/>
        <v>0</v>
      </c>
      <c r="K854" s="26">
        <f t="shared" si="141"/>
        <v>0</v>
      </c>
    </row>
    <row r="855" spans="1:11" ht="44.25" hidden="1" customHeight="1">
      <c r="A855" s="300" t="s">
        <v>647</v>
      </c>
      <c r="B855" s="300"/>
      <c r="C855" s="27">
        <f t="shared" si="142"/>
        <v>8010.7431767999997</v>
      </c>
      <c r="D855" s="27">
        <v>6846.7890399999997</v>
      </c>
      <c r="E855" s="36"/>
      <c r="F855" s="27"/>
      <c r="G855" s="29">
        <v>30</v>
      </c>
      <c r="H855" s="53">
        <f t="shared" si="143"/>
        <v>4.2857142857142858E-2</v>
      </c>
      <c r="I855" s="31">
        <f t="shared" si="144"/>
        <v>0</v>
      </c>
      <c r="J855" s="31">
        <f t="shared" si="145"/>
        <v>0</v>
      </c>
      <c r="K855" s="26">
        <f t="shared" si="141"/>
        <v>0</v>
      </c>
    </row>
    <row r="856" spans="1:11" ht="44.25" hidden="1" customHeight="1">
      <c r="A856" s="300" t="s">
        <v>648</v>
      </c>
      <c r="B856" s="300"/>
      <c r="C856" s="27">
        <f t="shared" si="142"/>
        <v>8746.4711879999995</v>
      </c>
      <c r="D856" s="27">
        <v>7475.6163999999999</v>
      </c>
      <c r="E856" s="36"/>
      <c r="F856" s="27"/>
      <c r="G856" s="29">
        <v>31</v>
      </c>
      <c r="H856" s="53">
        <f t="shared" si="143"/>
        <v>4.4285714285714282E-2</v>
      </c>
      <c r="I856" s="31">
        <f t="shared" si="144"/>
        <v>0</v>
      </c>
      <c r="J856" s="31">
        <f t="shared" si="145"/>
        <v>0</v>
      </c>
      <c r="K856" s="26">
        <f t="shared" si="141"/>
        <v>0</v>
      </c>
    </row>
    <row r="857" spans="1:11" ht="44.25" hidden="1" customHeight="1">
      <c r="A857" s="300" t="s">
        <v>649</v>
      </c>
      <c r="B857" s="300"/>
      <c r="C857" s="27">
        <f t="shared" si="142"/>
        <v>8982.400845600001</v>
      </c>
      <c r="D857" s="27">
        <v>7677.2656800000004</v>
      </c>
      <c r="E857" s="36"/>
      <c r="F857" s="27"/>
      <c r="G857" s="29">
        <v>32</v>
      </c>
      <c r="H857" s="53">
        <f t="shared" si="143"/>
        <v>4.5714285714285714E-2</v>
      </c>
      <c r="I857" s="31">
        <f t="shared" si="144"/>
        <v>0</v>
      </c>
      <c r="J857" s="31">
        <f t="shared" si="145"/>
        <v>0</v>
      </c>
      <c r="K857" s="26">
        <f t="shared" si="141"/>
        <v>0</v>
      </c>
    </row>
    <row r="858" spans="1:11" ht="44.25" hidden="1" customHeight="1">
      <c r="A858" s="300" t="s">
        <v>650</v>
      </c>
      <c r="B858" s="300"/>
      <c r="C858" s="27">
        <f t="shared" si="142"/>
        <v>9218.3305032000007</v>
      </c>
      <c r="D858" s="27">
        <v>7878.9149600000001</v>
      </c>
      <c r="E858" s="36"/>
      <c r="F858" s="27"/>
      <c r="G858" s="29">
        <v>33</v>
      </c>
      <c r="H858" s="53">
        <f t="shared" si="143"/>
        <v>4.7142857142857146E-2</v>
      </c>
      <c r="I858" s="31">
        <f t="shared" si="144"/>
        <v>0</v>
      </c>
      <c r="J858" s="31">
        <f t="shared" si="145"/>
        <v>0</v>
      </c>
      <c r="K858" s="26">
        <f t="shared" si="141"/>
        <v>0</v>
      </c>
    </row>
    <row r="859" spans="1:11" ht="44.25" hidden="1" customHeight="1">
      <c r="A859" s="300" t="s">
        <v>651</v>
      </c>
      <c r="B859" s="300"/>
      <c r="C859" s="27">
        <f t="shared" si="142"/>
        <v>9446.4993168000001</v>
      </c>
      <c r="D859" s="27">
        <v>8073.9310400000004</v>
      </c>
      <c r="E859" s="36"/>
      <c r="F859" s="27"/>
      <c r="G859" s="29">
        <v>34</v>
      </c>
      <c r="H859" s="53">
        <f t="shared" ref="H859:H876" si="146">G859/700</f>
        <v>4.8571428571428571E-2</v>
      </c>
      <c r="I859" s="31">
        <f t="shared" ref="I859:I876" si="147">F859*G859</f>
        <v>0</v>
      </c>
      <c r="J859" s="31">
        <f t="shared" ref="J859:J876" si="148">F859*H859</f>
        <v>0</v>
      </c>
      <c r="K859" s="26">
        <f t="shared" si="141"/>
        <v>0</v>
      </c>
    </row>
    <row r="860" spans="1:11" ht="44.25" hidden="1" customHeight="1">
      <c r="A860" s="300" t="s">
        <v>652</v>
      </c>
      <c r="B860" s="300"/>
      <c r="C860" s="27">
        <f t="shared" si="142"/>
        <v>9673.1159616000004</v>
      </c>
      <c r="D860" s="27">
        <v>8267.6204799999996</v>
      </c>
      <c r="E860" s="36"/>
      <c r="F860" s="27"/>
      <c r="G860" s="29">
        <v>35</v>
      </c>
      <c r="H860" s="53">
        <f t="shared" si="146"/>
        <v>0.05</v>
      </c>
      <c r="I860" s="31">
        <f t="shared" si="147"/>
        <v>0</v>
      </c>
      <c r="J860" s="31">
        <f t="shared" si="148"/>
        <v>0</v>
      </c>
      <c r="K860" s="26">
        <f t="shared" si="141"/>
        <v>0</v>
      </c>
    </row>
    <row r="861" spans="1:11" ht="42.75" hidden="1" customHeight="1">
      <c r="A861" s="300" t="s">
        <v>653</v>
      </c>
      <c r="B861" s="300"/>
      <c r="C861" s="27">
        <f t="shared" si="142"/>
        <v>9904.3891127999996</v>
      </c>
      <c r="D861" s="27">
        <v>8465.2898399999995</v>
      </c>
      <c r="E861" s="36"/>
      <c r="F861" s="27"/>
      <c r="G861" s="29">
        <v>36</v>
      </c>
      <c r="H861" s="53">
        <f t="shared" si="146"/>
        <v>5.1428571428571428E-2</v>
      </c>
      <c r="I861" s="31">
        <f t="shared" si="147"/>
        <v>0</v>
      </c>
      <c r="J861" s="31">
        <f t="shared" si="148"/>
        <v>0</v>
      </c>
      <c r="K861" s="26">
        <f t="shared" si="141"/>
        <v>0</v>
      </c>
    </row>
    <row r="862" spans="1:11" ht="44.25" hidden="1" customHeight="1">
      <c r="A862" s="300" t="s">
        <v>654</v>
      </c>
      <c r="B862" s="300"/>
      <c r="C862" s="27">
        <f t="shared" si="142"/>
        <v>10131.0057576</v>
      </c>
      <c r="D862" s="27">
        <v>8658.9792799999996</v>
      </c>
      <c r="E862" s="36"/>
      <c r="F862" s="27"/>
      <c r="G862" s="29">
        <v>37</v>
      </c>
      <c r="H862" s="53">
        <f t="shared" si="146"/>
        <v>5.2857142857142859E-2</v>
      </c>
      <c r="I862" s="31">
        <f t="shared" si="147"/>
        <v>0</v>
      </c>
      <c r="J862" s="31">
        <f t="shared" si="148"/>
        <v>0</v>
      </c>
      <c r="K862" s="26">
        <f t="shared" si="141"/>
        <v>0</v>
      </c>
    </row>
    <row r="863" spans="1:11" ht="45" hidden="1" customHeight="1">
      <c r="A863" s="300" t="s">
        <v>655</v>
      </c>
      <c r="B863" s="300"/>
      <c r="C863" s="27">
        <f t="shared" si="142"/>
        <v>10360.72674</v>
      </c>
      <c r="D863" s="27">
        <v>8855.3220000000001</v>
      </c>
      <c r="E863" s="36"/>
      <c r="F863" s="27"/>
      <c r="G863" s="29">
        <v>38</v>
      </c>
      <c r="H863" s="53">
        <f t="shared" si="146"/>
        <v>5.4285714285714284E-2</v>
      </c>
      <c r="I863" s="31">
        <f t="shared" si="147"/>
        <v>0</v>
      </c>
      <c r="J863" s="31">
        <f t="shared" si="148"/>
        <v>0</v>
      </c>
      <c r="K863" s="26">
        <f t="shared" si="141"/>
        <v>0</v>
      </c>
    </row>
    <row r="864" spans="1:11" ht="45" hidden="1" customHeight="1">
      <c r="A864" s="300" t="s">
        <v>656</v>
      </c>
      <c r="B864" s="300"/>
      <c r="C864" s="27">
        <f t="shared" si="142"/>
        <v>10652.534474400001</v>
      </c>
      <c r="D864" s="27">
        <v>9104.7303200000006</v>
      </c>
      <c r="E864" s="36"/>
      <c r="F864" s="27"/>
      <c r="G864" s="29">
        <v>39</v>
      </c>
      <c r="H864" s="53">
        <f t="shared" si="146"/>
        <v>5.5714285714285716E-2</v>
      </c>
      <c r="I864" s="31">
        <f t="shared" si="147"/>
        <v>0</v>
      </c>
      <c r="J864" s="31">
        <f t="shared" si="148"/>
        <v>0</v>
      </c>
      <c r="K864" s="26">
        <f t="shared" si="141"/>
        <v>0</v>
      </c>
    </row>
    <row r="865" spans="1:11" ht="45" hidden="1" customHeight="1">
      <c r="A865" s="300" t="s">
        <v>657</v>
      </c>
      <c r="B865" s="300"/>
      <c r="C865" s="27">
        <f t="shared" si="142"/>
        <v>10821.720873600001</v>
      </c>
      <c r="D865" s="27">
        <v>9249.3340800000005</v>
      </c>
      <c r="E865" s="36"/>
      <c r="F865" s="27"/>
      <c r="G865" s="29">
        <v>40</v>
      </c>
      <c r="H865" s="53">
        <f t="shared" si="146"/>
        <v>5.7142857142857141E-2</v>
      </c>
      <c r="I865" s="31">
        <f t="shared" si="147"/>
        <v>0</v>
      </c>
      <c r="J865" s="31">
        <f t="shared" si="148"/>
        <v>0</v>
      </c>
      <c r="K865" s="26">
        <f t="shared" si="141"/>
        <v>0</v>
      </c>
    </row>
    <row r="866" spans="1:11" ht="45" hidden="1" customHeight="1">
      <c r="A866" s="300" t="s">
        <v>658</v>
      </c>
      <c r="B866" s="300"/>
      <c r="C866" s="27">
        <f t="shared" si="142"/>
        <v>11054.546193599999</v>
      </c>
      <c r="D866" s="27">
        <v>9448.3300799999997</v>
      </c>
      <c r="E866" s="36"/>
      <c r="F866" s="27"/>
      <c r="G866" s="29">
        <v>41</v>
      </c>
      <c r="H866" s="53">
        <f t="shared" si="146"/>
        <v>5.8571428571428573E-2</v>
      </c>
      <c r="I866" s="31">
        <f t="shared" si="147"/>
        <v>0</v>
      </c>
      <c r="J866" s="31">
        <f t="shared" si="148"/>
        <v>0</v>
      </c>
      <c r="K866" s="26">
        <f t="shared" si="141"/>
        <v>0</v>
      </c>
    </row>
    <row r="867" spans="1:11" ht="45" hidden="1" customHeight="1">
      <c r="A867" s="300" t="s">
        <v>659</v>
      </c>
      <c r="B867" s="300"/>
      <c r="C867" s="27">
        <f t="shared" si="142"/>
        <v>11284.267176000001</v>
      </c>
      <c r="D867" s="27">
        <v>9644.6728000000003</v>
      </c>
      <c r="E867" s="36"/>
      <c r="F867" s="27"/>
      <c r="G867" s="29">
        <v>42</v>
      </c>
      <c r="H867" s="53">
        <f t="shared" si="146"/>
        <v>0.06</v>
      </c>
      <c r="I867" s="31">
        <f t="shared" si="147"/>
        <v>0</v>
      </c>
      <c r="J867" s="31">
        <f t="shared" si="148"/>
        <v>0</v>
      </c>
      <c r="K867" s="26">
        <f t="shared" si="141"/>
        <v>0</v>
      </c>
    </row>
    <row r="868" spans="1:11" ht="45" hidden="1" customHeight="1">
      <c r="A868" s="300" t="s">
        <v>660</v>
      </c>
      <c r="B868" s="300"/>
      <c r="C868" s="27">
        <f t="shared" si="142"/>
        <v>11517.092495999999</v>
      </c>
      <c r="D868" s="27">
        <v>9843.6687999999995</v>
      </c>
      <c r="E868" s="36"/>
      <c r="F868" s="27"/>
      <c r="G868" s="29">
        <v>43</v>
      </c>
      <c r="H868" s="53">
        <f t="shared" si="146"/>
        <v>6.142857142857143E-2</v>
      </c>
      <c r="I868" s="31">
        <f t="shared" si="147"/>
        <v>0</v>
      </c>
      <c r="J868" s="31">
        <f t="shared" si="148"/>
        <v>0</v>
      </c>
      <c r="K868" s="26">
        <f t="shared" si="141"/>
        <v>0</v>
      </c>
    </row>
    <row r="869" spans="1:11" ht="45" hidden="1" customHeight="1">
      <c r="A869" s="300" t="s">
        <v>661</v>
      </c>
      <c r="B869" s="300"/>
      <c r="C869" s="27">
        <f t="shared" si="142"/>
        <v>11743.7091408</v>
      </c>
      <c r="D869" s="27">
        <v>10037.35824</v>
      </c>
      <c r="E869" s="36"/>
      <c r="F869" s="27"/>
      <c r="G869" s="29">
        <v>44</v>
      </c>
      <c r="H869" s="53">
        <f t="shared" si="146"/>
        <v>6.2857142857142861E-2</v>
      </c>
      <c r="I869" s="31">
        <f t="shared" si="147"/>
        <v>0</v>
      </c>
      <c r="J869" s="31">
        <f t="shared" si="148"/>
        <v>0</v>
      </c>
      <c r="K869" s="26">
        <f t="shared" si="141"/>
        <v>0</v>
      </c>
    </row>
    <row r="870" spans="1:11" ht="45" hidden="1" customHeight="1">
      <c r="A870" s="300" t="s">
        <v>662</v>
      </c>
      <c r="B870" s="300"/>
      <c r="C870" s="27">
        <f t="shared" si="142"/>
        <v>11974.982291999999</v>
      </c>
      <c r="D870" s="27">
        <v>10235.027599999999</v>
      </c>
      <c r="E870" s="36"/>
      <c r="F870" s="27"/>
      <c r="G870" s="29">
        <v>45</v>
      </c>
      <c r="H870" s="53">
        <f t="shared" si="146"/>
        <v>6.4285714285714279E-2</v>
      </c>
      <c r="I870" s="31">
        <f t="shared" si="147"/>
        <v>0</v>
      </c>
      <c r="J870" s="31">
        <f t="shared" si="148"/>
        <v>0</v>
      </c>
      <c r="K870" s="26">
        <f t="shared" si="141"/>
        <v>0</v>
      </c>
    </row>
    <row r="871" spans="1:11" ht="45" hidden="1" customHeight="1">
      <c r="A871" s="300" t="s">
        <v>663</v>
      </c>
      <c r="B871" s="300"/>
      <c r="C871" s="27">
        <f t="shared" si="142"/>
        <v>12209.359780799999</v>
      </c>
      <c r="D871" s="27">
        <v>10435.35024</v>
      </c>
      <c r="E871" s="36"/>
      <c r="F871" s="27"/>
      <c r="G871" s="29">
        <v>46</v>
      </c>
      <c r="H871" s="53">
        <f t="shared" si="146"/>
        <v>6.5714285714285711E-2</v>
      </c>
      <c r="I871" s="31">
        <f t="shared" si="147"/>
        <v>0</v>
      </c>
      <c r="J871" s="31">
        <f t="shared" si="148"/>
        <v>0</v>
      </c>
      <c r="K871" s="26">
        <f t="shared" si="141"/>
        <v>0</v>
      </c>
    </row>
    <row r="872" spans="1:11" ht="45" hidden="1" customHeight="1">
      <c r="A872" s="300" t="s">
        <v>664</v>
      </c>
      <c r="B872" s="300"/>
      <c r="C872" s="27">
        <f t="shared" si="142"/>
        <v>12439.0807632</v>
      </c>
      <c r="D872" s="27">
        <v>10631.69296</v>
      </c>
      <c r="E872" s="36"/>
      <c r="F872" s="27"/>
      <c r="G872" s="29">
        <v>47</v>
      </c>
      <c r="H872" s="53">
        <f t="shared" si="146"/>
        <v>6.7142857142857143E-2</v>
      </c>
      <c r="I872" s="31">
        <f t="shared" si="147"/>
        <v>0</v>
      </c>
      <c r="J872" s="31">
        <f t="shared" si="148"/>
        <v>0</v>
      </c>
      <c r="K872" s="26">
        <f t="shared" si="141"/>
        <v>0</v>
      </c>
    </row>
    <row r="873" spans="1:11" ht="45" hidden="1" customHeight="1">
      <c r="A873" s="300" t="s">
        <v>665</v>
      </c>
      <c r="B873" s="300"/>
      <c r="C873" s="27">
        <f t="shared" si="142"/>
        <v>12668.801745600002</v>
      </c>
      <c r="D873" s="27">
        <v>10828.035680000001</v>
      </c>
      <c r="E873" s="36"/>
      <c r="F873" s="27"/>
      <c r="G873" s="29">
        <v>48</v>
      </c>
      <c r="H873" s="53">
        <f t="shared" si="146"/>
        <v>6.8571428571428575E-2</v>
      </c>
      <c r="I873" s="31">
        <f t="shared" si="147"/>
        <v>0</v>
      </c>
      <c r="J873" s="31">
        <f t="shared" si="148"/>
        <v>0</v>
      </c>
      <c r="K873" s="26">
        <f t="shared" si="141"/>
        <v>0</v>
      </c>
    </row>
    <row r="874" spans="1:11" ht="45" hidden="1" customHeight="1">
      <c r="A874" s="300" t="s">
        <v>666</v>
      </c>
      <c r="B874" s="300"/>
      <c r="C874" s="27">
        <f t="shared" si="142"/>
        <v>12901.6270656</v>
      </c>
      <c r="D874" s="27">
        <v>11027.03168</v>
      </c>
      <c r="E874" s="36"/>
      <c r="F874" s="27"/>
      <c r="G874" s="29">
        <v>49</v>
      </c>
      <c r="H874" s="53">
        <f t="shared" si="146"/>
        <v>7.0000000000000007E-2</v>
      </c>
      <c r="I874" s="31">
        <f t="shared" si="147"/>
        <v>0</v>
      </c>
      <c r="J874" s="31">
        <f t="shared" si="148"/>
        <v>0</v>
      </c>
      <c r="K874" s="26">
        <f t="shared" ref="K874:K936" si="149">C874*F874</f>
        <v>0</v>
      </c>
    </row>
    <row r="875" spans="1:11" ht="45" hidden="1" customHeight="1">
      <c r="A875" s="300" t="s">
        <v>667</v>
      </c>
      <c r="B875" s="300"/>
      <c r="C875" s="27">
        <f t="shared" si="142"/>
        <v>13129.795879199999</v>
      </c>
      <c r="D875" s="27">
        <v>11222.047759999999</v>
      </c>
      <c r="E875" s="36"/>
      <c r="F875" s="27"/>
      <c r="G875" s="29">
        <v>50</v>
      </c>
      <c r="H875" s="53">
        <f t="shared" si="146"/>
        <v>7.1428571428571425E-2</v>
      </c>
      <c r="I875" s="31">
        <f t="shared" si="147"/>
        <v>0</v>
      </c>
      <c r="J875" s="31">
        <f t="shared" si="148"/>
        <v>0</v>
      </c>
      <c r="K875" s="26">
        <f t="shared" si="149"/>
        <v>0</v>
      </c>
    </row>
    <row r="876" spans="1:11" ht="42.75" hidden="1" customHeight="1">
      <c r="A876" s="300" t="s">
        <v>668</v>
      </c>
      <c r="B876" s="300"/>
      <c r="C876" s="27">
        <f t="shared" si="142"/>
        <v>14404.126463999999</v>
      </c>
      <c r="D876" s="27">
        <v>12311.2192</v>
      </c>
      <c r="E876" s="36"/>
      <c r="F876" s="27"/>
      <c r="G876" s="29">
        <v>55</v>
      </c>
      <c r="H876" s="53">
        <f t="shared" si="146"/>
        <v>7.857142857142857E-2</v>
      </c>
      <c r="I876" s="31">
        <f t="shared" si="147"/>
        <v>0</v>
      </c>
      <c r="J876" s="31">
        <f t="shared" si="148"/>
        <v>0</v>
      </c>
      <c r="K876" s="26">
        <f t="shared" si="149"/>
        <v>0</v>
      </c>
    </row>
    <row r="877" spans="1:11" ht="45" hidden="1" customHeight="1">
      <c r="A877" s="284" t="s">
        <v>944</v>
      </c>
      <c r="B877" s="284"/>
      <c r="C877" s="284"/>
      <c r="D877" s="284"/>
      <c r="E877" s="101"/>
      <c r="F877" s="114"/>
      <c r="G877" s="45"/>
      <c r="H877" s="45"/>
      <c r="I877" s="45"/>
      <c r="J877" s="45"/>
      <c r="K877" s="26"/>
    </row>
    <row r="878" spans="1:11" ht="24" hidden="1" customHeight="1">
      <c r="A878" s="277" t="s">
        <v>47</v>
      </c>
      <c r="B878" s="277"/>
      <c r="C878" s="277"/>
      <c r="D878" s="277"/>
      <c r="E878" s="181"/>
      <c r="F878" s="173"/>
      <c r="G878" s="49"/>
      <c r="H878" s="49"/>
      <c r="I878" s="49"/>
      <c r="J878" s="49"/>
      <c r="K878" s="26"/>
    </row>
    <row r="879" spans="1:11" ht="97.5" hidden="1" customHeight="1">
      <c r="A879" s="270" t="s">
        <v>993</v>
      </c>
      <c r="B879" s="270"/>
      <c r="C879" s="69">
        <v>575</v>
      </c>
      <c r="D879" s="69">
        <v>3255</v>
      </c>
      <c r="E879" s="36"/>
      <c r="F879" s="69"/>
      <c r="G879" s="115">
        <v>9</v>
      </c>
      <c r="H879" s="116"/>
      <c r="I879" s="117"/>
      <c r="J879" s="117"/>
      <c r="K879" s="26">
        <f t="shared" si="149"/>
        <v>0</v>
      </c>
    </row>
    <row r="880" spans="1:11" ht="97.5" hidden="1" customHeight="1">
      <c r="A880" s="270" t="s">
        <v>669</v>
      </c>
      <c r="B880" s="270"/>
      <c r="C880" s="69">
        <v>3808</v>
      </c>
      <c r="D880" s="69"/>
      <c r="E880" s="36"/>
      <c r="F880" s="69"/>
      <c r="G880" s="115"/>
      <c r="H880" s="116"/>
      <c r="I880" s="117"/>
      <c r="J880" s="117"/>
      <c r="K880" s="26"/>
    </row>
    <row r="881" spans="1:11" ht="96.75" hidden="1" customHeight="1">
      <c r="A881" s="270" t="s">
        <v>670</v>
      </c>
      <c r="B881" s="270"/>
      <c r="C881" s="69">
        <f t="shared" ref="C881:C897" si="150">D881+D881*17%</f>
        <v>4299.75</v>
      </c>
      <c r="D881" s="69">
        <v>3675</v>
      </c>
      <c r="E881" s="36"/>
      <c r="F881" s="69"/>
      <c r="G881" s="115">
        <v>10</v>
      </c>
      <c r="H881" s="116"/>
      <c r="I881" s="117"/>
      <c r="J881" s="117"/>
      <c r="K881" s="26">
        <f t="shared" si="149"/>
        <v>0</v>
      </c>
    </row>
    <row r="882" spans="1:11" ht="96.75" hidden="1" customHeight="1">
      <c r="A882" s="270" t="s">
        <v>671</v>
      </c>
      <c r="B882" s="270"/>
      <c r="C882" s="69">
        <f t="shared" si="150"/>
        <v>7204.8600000000006</v>
      </c>
      <c r="D882" s="69">
        <v>6158</v>
      </c>
      <c r="E882" s="36"/>
      <c r="F882" s="69"/>
      <c r="G882" s="115">
        <v>12.5</v>
      </c>
      <c r="H882" s="116"/>
      <c r="I882" s="117"/>
      <c r="J882" s="117"/>
      <c r="K882" s="26">
        <f t="shared" si="149"/>
        <v>0</v>
      </c>
    </row>
    <row r="883" spans="1:11" ht="96.75" hidden="1" customHeight="1">
      <c r="A883" s="270" t="s">
        <v>672</v>
      </c>
      <c r="B883" s="270"/>
      <c r="C883" s="69">
        <f t="shared" si="150"/>
        <v>8406.4500000000007</v>
      </c>
      <c r="D883" s="69">
        <v>7185</v>
      </c>
      <c r="E883" s="36"/>
      <c r="F883" s="69"/>
      <c r="G883" s="115">
        <v>15</v>
      </c>
      <c r="H883" s="116"/>
      <c r="I883" s="117"/>
      <c r="J883" s="117"/>
      <c r="K883" s="26">
        <f t="shared" si="149"/>
        <v>0</v>
      </c>
    </row>
    <row r="884" spans="1:11" ht="96.75" hidden="1" customHeight="1">
      <c r="A884" s="270" t="s">
        <v>673</v>
      </c>
      <c r="B884" s="270"/>
      <c r="C884" s="69">
        <f t="shared" si="150"/>
        <v>9818.64</v>
      </c>
      <c r="D884" s="69">
        <v>8392</v>
      </c>
      <c r="E884" s="36"/>
      <c r="F884" s="69"/>
      <c r="G884" s="115">
        <v>17.5</v>
      </c>
      <c r="H884" s="116"/>
      <c r="I884" s="117"/>
      <c r="J884" s="117"/>
      <c r="K884" s="26">
        <f t="shared" si="149"/>
        <v>0</v>
      </c>
    </row>
    <row r="885" spans="1:11" ht="96.75" hidden="1" customHeight="1">
      <c r="A885" s="270" t="s">
        <v>674</v>
      </c>
      <c r="B885" s="270"/>
      <c r="C885" s="69">
        <f t="shared" si="150"/>
        <v>11232</v>
      </c>
      <c r="D885" s="69">
        <v>9600</v>
      </c>
      <c r="E885" s="36"/>
      <c r="F885" s="69"/>
      <c r="G885" s="115">
        <v>20</v>
      </c>
      <c r="H885" s="116"/>
      <c r="I885" s="117"/>
      <c r="J885" s="117"/>
      <c r="K885" s="26">
        <f t="shared" si="149"/>
        <v>0</v>
      </c>
    </row>
    <row r="886" spans="1:11" ht="96.75" hidden="1" customHeight="1">
      <c r="A886" s="270" t="s">
        <v>675</v>
      </c>
      <c r="B886" s="270"/>
      <c r="C886" s="69">
        <f t="shared" si="150"/>
        <v>12644.19</v>
      </c>
      <c r="D886" s="74">
        <v>10807</v>
      </c>
      <c r="E886" s="105"/>
      <c r="F886" s="128"/>
      <c r="G886" s="115">
        <v>22.5</v>
      </c>
      <c r="H886" s="116"/>
      <c r="I886" s="117"/>
      <c r="J886" s="117"/>
      <c r="K886" s="26">
        <f t="shared" si="149"/>
        <v>0</v>
      </c>
    </row>
    <row r="887" spans="1:11" ht="96.75" hidden="1" customHeight="1">
      <c r="A887" s="294" t="s">
        <v>676</v>
      </c>
      <c r="B887" s="295"/>
      <c r="C887" s="69">
        <f t="shared" si="150"/>
        <v>15398.37</v>
      </c>
      <c r="D887" s="69">
        <v>13161</v>
      </c>
      <c r="E887" s="36"/>
      <c r="F887" s="128"/>
      <c r="G887" s="115">
        <v>25</v>
      </c>
      <c r="H887" s="116"/>
      <c r="I887" s="117"/>
      <c r="J887" s="117"/>
      <c r="K887" s="26">
        <f t="shared" si="149"/>
        <v>0</v>
      </c>
    </row>
    <row r="888" spans="1:11" ht="96.75" hidden="1" customHeight="1">
      <c r="A888" s="296" t="s">
        <v>764</v>
      </c>
      <c r="B888" s="296"/>
      <c r="C888" s="69">
        <f t="shared" si="150"/>
        <v>15611.31</v>
      </c>
      <c r="D888" s="130">
        <v>13343</v>
      </c>
      <c r="E888" s="134"/>
      <c r="G888" s="131">
        <v>25</v>
      </c>
      <c r="H888" s="132"/>
      <c r="I888" s="133"/>
      <c r="J888" s="133"/>
      <c r="K888" s="26">
        <f t="shared" si="149"/>
        <v>0</v>
      </c>
    </row>
    <row r="889" spans="1:11" ht="96.75" hidden="1" customHeight="1">
      <c r="A889" s="297" t="s">
        <v>765</v>
      </c>
      <c r="B889" s="298"/>
      <c r="C889" s="69">
        <f t="shared" si="150"/>
        <v>18436.86</v>
      </c>
      <c r="D889" s="130">
        <v>15758</v>
      </c>
      <c r="E889" s="135"/>
      <c r="F889" s="129"/>
      <c r="G889" s="136"/>
      <c r="H889" s="139"/>
      <c r="I889" s="140"/>
      <c r="J889" s="140"/>
      <c r="K889" s="26">
        <f t="shared" si="149"/>
        <v>0</v>
      </c>
    </row>
    <row r="890" spans="1:11" ht="96.75" hidden="1" customHeight="1">
      <c r="A890" s="299" t="s">
        <v>766</v>
      </c>
      <c r="B890" s="299"/>
      <c r="C890" s="69">
        <f t="shared" si="150"/>
        <v>19849.05</v>
      </c>
      <c r="D890" s="130">
        <v>16965</v>
      </c>
      <c r="E890" s="135"/>
      <c r="F890" s="129"/>
      <c r="G890" s="131"/>
      <c r="H890" s="132"/>
      <c r="I890" s="133"/>
      <c r="J890" s="133"/>
      <c r="K890" s="26">
        <f t="shared" si="149"/>
        <v>0</v>
      </c>
    </row>
    <row r="891" spans="1:11" ht="96.75" hidden="1" customHeight="1">
      <c r="A891" s="299" t="s">
        <v>767</v>
      </c>
      <c r="B891" s="299"/>
      <c r="C891" s="69">
        <f t="shared" si="150"/>
        <v>22160.97</v>
      </c>
      <c r="D891" s="130">
        <v>18941</v>
      </c>
      <c r="E891" s="135"/>
      <c r="F891" s="129"/>
      <c r="G891" s="131"/>
      <c r="H891" s="132"/>
      <c r="I891" s="133"/>
      <c r="J891" s="133"/>
      <c r="K891" s="26">
        <f t="shared" si="149"/>
        <v>0</v>
      </c>
    </row>
    <row r="892" spans="1:11" ht="96.75" hidden="1" customHeight="1">
      <c r="A892" s="299" t="s">
        <v>768</v>
      </c>
      <c r="B892" s="299"/>
      <c r="C892" s="69">
        <f t="shared" si="150"/>
        <v>23099.31</v>
      </c>
      <c r="D892" s="130">
        <v>19743</v>
      </c>
      <c r="E892" s="135"/>
      <c r="F892" s="129"/>
      <c r="G892" s="131"/>
      <c r="H892" s="132"/>
      <c r="I892" s="133"/>
      <c r="J892" s="133"/>
      <c r="K892" s="26">
        <f t="shared" si="149"/>
        <v>0</v>
      </c>
    </row>
    <row r="893" spans="1:11" ht="96.75" hidden="1" customHeight="1">
      <c r="A893" s="299" t="s">
        <v>769</v>
      </c>
      <c r="B893" s="299"/>
      <c r="C893" s="69">
        <f t="shared" si="150"/>
        <v>24653.07</v>
      </c>
      <c r="D893" s="130">
        <v>21071</v>
      </c>
      <c r="E893" s="135"/>
      <c r="F893" s="129"/>
      <c r="G893" s="131"/>
      <c r="H893" s="132"/>
      <c r="I893" s="133"/>
      <c r="J893" s="133"/>
      <c r="K893" s="26">
        <f t="shared" si="149"/>
        <v>0</v>
      </c>
    </row>
    <row r="894" spans="1:11" ht="96.75" hidden="1" customHeight="1">
      <c r="A894" s="299" t="s">
        <v>770</v>
      </c>
      <c r="B894" s="299"/>
      <c r="C894" s="69">
        <f t="shared" si="150"/>
        <v>26206.83</v>
      </c>
      <c r="D894" s="130">
        <v>22399</v>
      </c>
      <c r="E894" s="135"/>
      <c r="F894" s="129"/>
      <c r="G894" s="131"/>
      <c r="H894" s="132"/>
      <c r="I894" s="133"/>
      <c r="J894" s="133"/>
      <c r="K894" s="26">
        <f t="shared" si="149"/>
        <v>0</v>
      </c>
    </row>
    <row r="895" spans="1:11" ht="96.75" hidden="1" customHeight="1">
      <c r="A895" s="299" t="s">
        <v>771</v>
      </c>
      <c r="B895" s="299"/>
      <c r="C895" s="69">
        <f t="shared" si="150"/>
        <v>27760.59</v>
      </c>
      <c r="D895" s="130">
        <v>23727</v>
      </c>
      <c r="E895" s="135"/>
      <c r="F895" s="129"/>
      <c r="G895" s="131"/>
      <c r="H895" s="132"/>
      <c r="I895" s="133"/>
      <c r="J895" s="133"/>
      <c r="K895" s="26">
        <f t="shared" si="149"/>
        <v>0</v>
      </c>
    </row>
    <row r="896" spans="1:11" ht="98.25" hidden="1" customHeight="1">
      <c r="A896" s="299" t="s">
        <v>772</v>
      </c>
      <c r="B896" s="299"/>
      <c r="C896" s="69">
        <f t="shared" si="150"/>
        <v>29315.52</v>
      </c>
      <c r="D896" s="130">
        <v>25056</v>
      </c>
      <c r="E896" s="135"/>
      <c r="F896" s="129"/>
      <c r="G896" s="131"/>
      <c r="H896" s="132"/>
      <c r="I896" s="133"/>
      <c r="J896" s="133"/>
      <c r="K896" s="26">
        <f t="shared" si="149"/>
        <v>0</v>
      </c>
    </row>
    <row r="897" spans="1:16" ht="98.25" hidden="1" customHeight="1">
      <c r="A897" s="299" t="s">
        <v>773</v>
      </c>
      <c r="B897" s="299"/>
      <c r="C897" s="69">
        <f t="shared" si="150"/>
        <v>30797.91</v>
      </c>
      <c r="D897" s="130">
        <v>26323</v>
      </c>
      <c r="E897" s="137"/>
      <c r="F897" s="129"/>
      <c r="G897" s="129"/>
      <c r="H897" s="129"/>
      <c r="I897" s="129"/>
      <c r="J897" s="129"/>
      <c r="K897" s="26">
        <f t="shared" si="149"/>
        <v>0</v>
      </c>
    </row>
    <row r="898" spans="1:16" ht="44.25" hidden="1" customHeight="1">
      <c r="A898" s="271" t="s">
        <v>677</v>
      </c>
      <c r="B898" s="271"/>
      <c r="C898" s="271"/>
      <c r="D898" s="271"/>
      <c r="E898" s="271"/>
      <c r="F898" s="271"/>
      <c r="G898" s="48"/>
      <c r="H898" s="48"/>
      <c r="I898" s="48"/>
      <c r="J898" s="48"/>
      <c r="K898" s="26">
        <f t="shared" si="149"/>
        <v>0</v>
      </c>
    </row>
    <row r="899" spans="1:16" ht="23.25" hidden="1" customHeight="1">
      <c r="A899" s="273" t="s">
        <v>47</v>
      </c>
      <c r="B899" s="273"/>
      <c r="C899" s="273"/>
      <c r="D899" s="273"/>
      <c r="E899" s="273"/>
      <c r="F899" s="273"/>
      <c r="G899" s="49"/>
      <c r="H899" s="49"/>
      <c r="I899" s="49"/>
      <c r="J899" s="49"/>
      <c r="K899" s="26"/>
    </row>
    <row r="900" spans="1:16" ht="44.25" hidden="1" customHeight="1">
      <c r="A900" s="266" t="s">
        <v>15</v>
      </c>
      <c r="B900" s="266"/>
      <c r="C900" s="266"/>
      <c r="D900" s="266"/>
      <c r="E900" s="266"/>
      <c r="F900" s="266"/>
      <c r="G900" s="45"/>
      <c r="H900" s="45"/>
      <c r="I900" s="45"/>
      <c r="J900" s="45"/>
      <c r="K900" s="26"/>
    </row>
    <row r="901" spans="1:16" ht="96.75" hidden="1" customHeight="1">
      <c r="A901" s="269" t="s">
        <v>678</v>
      </c>
      <c r="B901" s="269"/>
      <c r="C901" s="27">
        <f t="shared" ref="C901:C907" si="151">D901+D901*17%</f>
        <v>2492.1</v>
      </c>
      <c r="D901" s="27">
        <v>2130</v>
      </c>
      <c r="E901" s="36"/>
      <c r="F901" s="27"/>
      <c r="G901" s="29">
        <v>8</v>
      </c>
      <c r="H901" s="53">
        <f t="shared" ref="H901:H907" si="152">G901/700</f>
        <v>1.1428571428571429E-2</v>
      </c>
      <c r="I901" s="31">
        <f t="shared" ref="I901:I907" si="153">F901*G901</f>
        <v>0</v>
      </c>
      <c r="J901" s="31">
        <f t="shared" ref="J901:J907" si="154">F901*H901</f>
        <v>0</v>
      </c>
      <c r="K901" s="26">
        <f t="shared" si="149"/>
        <v>0</v>
      </c>
    </row>
    <row r="902" spans="1:16" ht="96.75" hidden="1" customHeight="1">
      <c r="A902" s="269" t="s">
        <v>679</v>
      </c>
      <c r="B902" s="269"/>
      <c r="C902" s="27">
        <f t="shared" si="151"/>
        <v>3022.11</v>
      </c>
      <c r="D902" s="27">
        <v>2583</v>
      </c>
      <c r="E902" s="36"/>
      <c r="F902" s="27"/>
      <c r="G902" s="29">
        <v>10</v>
      </c>
      <c r="H902" s="53">
        <f t="shared" si="152"/>
        <v>1.4285714285714285E-2</v>
      </c>
      <c r="I902" s="31">
        <f t="shared" si="153"/>
        <v>0</v>
      </c>
      <c r="J902" s="31">
        <f t="shared" si="154"/>
        <v>0</v>
      </c>
      <c r="K902" s="26">
        <f t="shared" si="149"/>
        <v>0</v>
      </c>
    </row>
    <row r="903" spans="1:16" ht="96.75" hidden="1" customHeight="1">
      <c r="A903" s="269" t="s">
        <v>680</v>
      </c>
      <c r="B903" s="269"/>
      <c r="C903" s="27">
        <f t="shared" si="151"/>
        <v>3278.34</v>
      </c>
      <c r="D903" s="27">
        <v>2802</v>
      </c>
      <c r="E903" s="36"/>
      <c r="F903" s="27"/>
      <c r="G903" s="29">
        <v>12</v>
      </c>
      <c r="H903" s="53">
        <f t="shared" si="152"/>
        <v>1.7142857142857144E-2</v>
      </c>
      <c r="I903" s="31">
        <f t="shared" si="153"/>
        <v>0</v>
      </c>
      <c r="J903" s="31">
        <f t="shared" si="154"/>
        <v>0</v>
      </c>
      <c r="K903" s="26">
        <f t="shared" si="149"/>
        <v>0</v>
      </c>
    </row>
    <row r="904" spans="1:16" ht="97.5" hidden="1" customHeight="1">
      <c r="A904" s="269" t="s">
        <v>681</v>
      </c>
      <c r="B904" s="269"/>
      <c r="C904" s="27">
        <f t="shared" si="151"/>
        <v>3471.39</v>
      </c>
      <c r="D904" s="27">
        <v>2967</v>
      </c>
      <c r="E904" s="36"/>
      <c r="F904" s="27"/>
      <c r="G904" s="29">
        <v>14</v>
      </c>
      <c r="H904" s="53">
        <f t="shared" si="152"/>
        <v>0.02</v>
      </c>
      <c r="I904" s="31">
        <f t="shared" si="153"/>
        <v>0</v>
      </c>
      <c r="J904" s="31">
        <f t="shared" si="154"/>
        <v>0</v>
      </c>
      <c r="K904" s="26">
        <f t="shared" si="149"/>
        <v>0</v>
      </c>
    </row>
    <row r="905" spans="1:16" ht="96.75" hidden="1" customHeight="1">
      <c r="A905" s="269" t="s">
        <v>682</v>
      </c>
      <c r="B905" s="269"/>
      <c r="C905" s="27">
        <f t="shared" si="151"/>
        <v>3665.61</v>
      </c>
      <c r="D905" s="27">
        <v>3133</v>
      </c>
      <c r="E905" s="36"/>
      <c r="F905" s="27"/>
      <c r="G905" s="29">
        <v>16</v>
      </c>
      <c r="H905" s="53">
        <f t="shared" si="152"/>
        <v>2.2857142857142857E-2</v>
      </c>
      <c r="I905" s="31">
        <f t="shared" si="153"/>
        <v>0</v>
      </c>
      <c r="J905" s="31">
        <f t="shared" si="154"/>
        <v>0</v>
      </c>
      <c r="K905" s="26">
        <f t="shared" si="149"/>
        <v>0</v>
      </c>
    </row>
    <row r="906" spans="1:16" ht="96.75" hidden="1" customHeight="1">
      <c r="A906" s="269" t="s">
        <v>683</v>
      </c>
      <c r="B906" s="269"/>
      <c r="C906" s="27">
        <f t="shared" si="151"/>
        <v>4785.3</v>
      </c>
      <c r="D906" s="27">
        <v>4090</v>
      </c>
      <c r="E906" s="36"/>
      <c r="F906" s="27"/>
      <c r="G906" s="29">
        <v>24</v>
      </c>
      <c r="H906" s="53">
        <f t="shared" si="152"/>
        <v>3.4285714285714287E-2</v>
      </c>
      <c r="I906" s="31">
        <f t="shared" si="153"/>
        <v>0</v>
      </c>
      <c r="J906" s="31">
        <f t="shared" si="154"/>
        <v>0</v>
      </c>
      <c r="K906" s="26">
        <f t="shared" si="149"/>
        <v>0</v>
      </c>
    </row>
    <row r="907" spans="1:16" ht="98.25" hidden="1" customHeight="1">
      <c r="A907" s="269" t="s">
        <v>684</v>
      </c>
      <c r="B907" s="269"/>
      <c r="C907" s="27">
        <f t="shared" si="151"/>
        <v>5793.84</v>
      </c>
      <c r="D907" s="27">
        <v>4952</v>
      </c>
      <c r="E907" s="36"/>
      <c r="F907" s="27"/>
      <c r="G907" s="29">
        <v>32</v>
      </c>
      <c r="H907" s="53">
        <f t="shared" si="152"/>
        <v>4.5714285714285714E-2</v>
      </c>
      <c r="I907" s="31">
        <f t="shared" si="153"/>
        <v>0</v>
      </c>
      <c r="J907" s="31">
        <f t="shared" si="154"/>
        <v>0</v>
      </c>
      <c r="K907" s="26">
        <f t="shared" si="149"/>
        <v>0</v>
      </c>
    </row>
    <row r="908" spans="1:16" ht="44.25" hidden="1" customHeight="1">
      <c r="A908" s="266" t="s">
        <v>8</v>
      </c>
      <c r="B908" s="266"/>
      <c r="C908" s="266"/>
      <c r="D908" s="266"/>
      <c r="E908" s="266"/>
      <c r="F908" s="266"/>
      <c r="G908" s="45"/>
      <c r="H908" s="45"/>
      <c r="I908" s="45"/>
      <c r="J908" s="45"/>
      <c r="K908" s="26"/>
    </row>
    <row r="909" spans="1:16" ht="23.25" hidden="1" customHeight="1">
      <c r="A909" s="277" t="s">
        <v>47</v>
      </c>
      <c r="B909" s="277"/>
      <c r="C909" s="277"/>
      <c r="D909" s="277"/>
      <c r="E909" s="277"/>
      <c r="F909" s="277"/>
      <c r="G909" s="49"/>
      <c r="H909" s="49"/>
      <c r="I909" s="49"/>
      <c r="J909" s="49"/>
      <c r="K909" s="26"/>
      <c r="P909" s="118" t="s">
        <v>41</v>
      </c>
    </row>
    <row r="910" spans="1:16" ht="97.5" hidden="1" customHeight="1">
      <c r="A910" s="269" t="s">
        <v>685</v>
      </c>
      <c r="B910" s="269"/>
      <c r="C910" s="27">
        <v>1315</v>
      </c>
      <c r="D910" s="27">
        <v>1315</v>
      </c>
      <c r="E910" s="36"/>
      <c r="F910" s="27"/>
      <c r="G910" s="29">
        <v>4</v>
      </c>
      <c r="H910" s="53">
        <f t="shared" ref="H910:H930" si="155">G910/700</f>
        <v>5.7142857142857143E-3</v>
      </c>
      <c r="I910" s="31">
        <f t="shared" ref="I910:I930" si="156">F910*G910</f>
        <v>0</v>
      </c>
      <c r="J910" s="31">
        <f t="shared" ref="J910:J930" si="157">F910*H910</f>
        <v>0</v>
      </c>
      <c r="K910" s="26">
        <f t="shared" si="149"/>
        <v>0</v>
      </c>
    </row>
    <row r="911" spans="1:16" ht="97.5" hidden="1" customHeight="1">
      <c r="A911" s="269" t="s">
        <v>686</v>
      </c>
      <c r="B911" s="269"/>
      <c r="C911" s="27">
        <v>1694</v>
      </c>
      <c r="D911" s="27">
        <v>1964</v>
      </c>
      <c r="E911" s="36"/>
      <c r="F911" s="27"/>
      <c r="G911" s="29">
        <v>6</v>
      </c>
      <c r="H911" s="53">
        <f t="shared" si="155"/>
        <v>8.5714285714285719E-3</v>
      </c>
      <c r="I911" s="31">
        <f t="shared" si="156"/>
        <v>0</v>
      </c>
      <c r="J911" s="31">
        <f t="shared" si="157"/>
        <v>0</v>
      </c>
      <c r="K911" s="26">
        <f t="shared" si="149"/>
        <v>0</v>
      </c>
    </row>
    <row r="912" spans="1:16" ht="97.5" hidden="1" customHeight="1">
      <c r="A912" s="269" t="s">
        <v>687</v>
      </c>
      <c r="B912" s="269"/>
      <c r="C912" s="27">
        <v>2626</v>
      </c>
      <c r="D912" s="27">
        <v>2626</v>
      </c>
      <c r="E912" s="36"/>
      <c r="F912" s="27"/>
      <c r="G912" s="29">
        <v>8</v>
      </c>
      <c r="H912" s="53">
        <f t="shared" si="155"/>
        <v>1.1428571428571429E-2</v>
      </c>
      <c r="I912" s="31">
        <f t="shared" si="156"/>
        <v>0</v>
      </c>
      <c r="J912" s="31">
        <f t="shared" si="157"/>
        <v>0</v>
      </c>
      <c r="K912" s="26">
        <f t="shared" si="149"/>
        <v>0</v>
      </c>
    </row>
    <row r="913" spans="1:11" ht="97.5" hidden="1" customHeight="1">
      <c r="A913" s="269" t="s">
        <v>688</v>
      </c>
      <c r="B913" s="269"/>
      <c r="C913" s="27">
        <v>3286</v>
      </c>
      <c r="D913" s="27">
        <v>3286</v>
      </c>
      <c r="E913" s="36"/>
      <c r="F913" s="27"/>
      <c r="G913" s="29">
        <v>10</v>
      </c>
      <c r="H913" s="53">
        <f t="shared" si="155"/>
        <v>1.4285714285714285E-2</v>
      </c>
      <c r="I913" s="31">
        <f t="shared" si="156"/>
        <v>0</v>
      </c>
      <c r="J913" s="31">
        <f t="shared" si="157"/>
        <v>0</v>
      </c>
      <c r="K913" s="26">
        <f t="shared" si="149"/>
        <v>0</v>
      </c>
    </row>
    <row r="914" spans="1:11" ht="97.5" hidden="1" customHeight="1">
      <c r="A914" s="269" t="s">
        <v>689</v>
      </c>
      <c r="B914" s="269"/>
      <c r="C914" s="27">
        <v>3451</v>
      </c>
      <c r="D914" s="27">
        <v>3451</v>
      </c>
      <c r="E914" s="36"/>
      <c r="F914" s="27"/>
      <c r="G914" s="29">
        <v>12</v>
      </c>
      <c r="H914" s="53">
        <f t="shared" si="155"/>
        <v>1.7142857142857144E-2</v>
      </c>
      <c r="I914" s="31">
        <f t="shared" si="156"/>
        <v>0</v>
      </c>
      <c r="J914" s="31">
        <f t="shared" si="157"/>
        <v>0</v>
      </c>
      <c r="K914" s="26">
        <f t="shared" si="149"/>
        <v>0</v>
      </c>
    </row>
    <row r="915" spans="1:11" ht="97.5" hidden="1" customHeight="1">
      <c r="A915" s="269" t="s">
        <v>690</v>
      </c>
      <c r="B915" s="269"/>
      <c r="C915" s="27">
        <v>4111</v>
      </c>
      <c r="D915" s="27">
        <v>4111</v>
      </c>
      <c r="E915" s="36"/>
      <c r="F915" s="27"/>
      <c r="G915" s="29">
        <v>14</v>
      </c>
      <c r="H915" s="53">
        <f t="shared" si="155"/>
        <v>0.02</v>
      </c>
      <c r="I915" s="31">
        <f t="shared" si="156"/>
        <v>0</v>
      </c>
      <c r="J915" s="31">
        <f t="shared" si="157"/>
        <v>0</v>
      </c>
      <c r="K915" s="26">
        <f t="shared" si="149"/>
        <v>0</v>
      </c>
    </row>
    <row r="916" spans="1:11" ht="96.75" hidden="1" customHeight="1">
      <c r="A916" s="269" t="s">
        <v>691</v>
      </c>
      <c r="B916" s="269"/>
      <c r="C916" s="27">
        <v>4938</v>
      </c>
      <c r="D916" s="27">
        <v>4938</v>
      </c>
      <c r="E916" s="36"/>
      <c r="F916" s="27"/>
      <c r="G916" s="29">
        <v>16</v>
      </c>
      <c r="H916" s="53">
        <f t="shared" si="155"/>
        <v>2.2857142857142857E-2</v>
      </c>
      <c r="I916" s="31">
        <f t="shared" si="156"/>
        <v>0</v>
      </c>
      <c r="J916" s="31">
        <f t="shared" si="157"/>
        <v>0</v>
      </c>
      <c r="K916" s="26">
        <f t="shared" si="149"/>
        <v>0</v>
      </c>
    </row>
    <row r="917" spans="1:11" ht="96.75" hidden="1" customHeight="1">
      <c r="A917" s="269" t="s">
        <v>692</v>
      </c>
      <c r="B917" s="269"/>
      <c r="C917" s="27">
        <v>5433</v>
      </c>
      <c r="D917" s="27">
        <v>5433</v>
      </c>
      <c r="E917" s="36"/>
      <c r="F917" s="27"/>
      <c r="G917" s="29">
        <v>18</v>
      </c>
      <c r="H917" s="53">
        <f t="shared" si="155"/>
        <v>2.5714285714285714E-2</v>
      </c>
      <c r="I917" s="31">
        <f t="shared" si="156"/>
        <v>0</v>
      </c>
      <c r="J917" s="31">
        <f t="shared" si="157"/>
        <v>0</v>
      </c>
      <c r="K917" s="26">
        <f t="shared" si="149"/>
        <v>0</v>
      </c>
    </row>
    <row r="918" spans="1:11" ht="97.5" hidden="1" customHeight="1">
      <c r="A918" s="269" t="s">
        <v>693</v>
      </c>
      <c r="B918" s="269"/>
      <c r="C918" s="27">
        <v>6094</v>
      </c>
      <c r="D918" s="27">
        <v>6094</v>
      </c>
      <c r="E918" s="36"/>
      <c r="F918" s="27"/>
      <c r="G918" s="29">
        <v>20</v>
      </c>
      <c r="H918" s="53">
        <f t="shared" si="155"/>
        <v>2.8571428571428571E-2</v>
      </c>
      <c r="I918" s="31">
        <f t="shared" si="156"/>
        <v>0</v>
      </c>
      <c r="J918" s="31">
        <f t="shared" si="157"/>
        <v>0</v>
      </c>
      <c r="K918" s="26">
        <f t="shared" si="149"/>
        <v>0</v>
      </c>
    </row>
    <row r="919" spans="1:11" ht="97.5" hidden="1" customHeight="1">
      <c r="A919" s="269" t="s">
        <v>694</v>
      </c>
      <c r="B919" s="269"/>
      <c r="C919" s="27">
        <v>6920</v>
      </c>
      <c r="D919" s="27">
        <v>6920</v>
      </c>
      <c r="E919" s="36"/>
      <c r="F919" s="27"/>
      <c r="G919" s="29">
        <v>22</v>
      </c>
      <c r="H919" s="53">
        <f t="shared" si="155"/>
        <v>3.1428571428571431E-2</v>
      </c>
      <c r="I919" s="31">
        <f t="shared" si="156"/>
        <v>0</v>
      </c>
      <c r="J919" s="31">
        <f t="shared" si="157"/>
        <v>0</v>
      </c>
      <c r="K919" s="26">
        <f t="shared" si="149"/>
        <v>0</v>
      </c>
    </row>
    <row r="920" spans="1:11" ht="97.5" hidden="1" customHeight="1">
      <c r="A920" s="269" t="s">
        <v>695</v>
      </c>
      <c r="B920" s="269"/>
      <c r="C920" s="27">
        <v>7251</v>
      </c>
      <c r="D920" s="27">
        <v>7251</v>
      </c>
      <c r="E920" s="36"/>
      <c r="F920" s="27"/>
      <c r="G920" s="29">
        <v>24</v>
      </c>
      <c r="H920" s="53">
        <f t="shared" si="155"/>
        <v>3.4285714285714287E-2</v>
      </c>
      <c r="I920" s="31">
        <f t="shared" si="156"/>
        <v>0</v>
      </c>
      <c r="J920" s="31">
        <f t="shared" si="157"/>
        <v>0</v>
      </c>
      <c r="K920" s="26">
        <f t="shared" si="149"/>
        <v>0</v>
      </c>
    </row>
    <row r="921" spans="1:11" ht="97.5" hidden="1" customHeight="1">
      <c r="A921" s="269" t="s">
        <v>696</v>
      </c>
      <c r="B921" s="269"/>
      <c r="C921" s="27">
        <v>7581</v>
      </c>
      <c r="D921" s="27">
        <v>7581</v>
      </c>
      <c r="E921" s="36"/>
      <c r="F921" s="27"/>
      <c r="G921" s="29">
        <v>26</v>
      </c>
      <c r="H921" s="53">
        <f t="shared" si="155"/>
        <v>3.7142857142857144E-2</v>
      </c>
      <c r="I921" s="31">
        <f t="shared" si="156"/>
        <v>0</v>
      </c>
      <c r="J921" s="31">
        <f t="shared" si="157"/>
        <v>0</v>
      </c>
      <c r="K921" s="26">
        <f t="shared" si="149"/>
        <v>0</v>
      </c>
    </row>
    <row r="922" spans="1:11" ht="97.5" hidden="1" customHeight="1">
      <c r="A922" s="269" t="s">
        <v>697</v>
      </c>
      <c r="B922" s="269"/>
      <c r="C922" s="27">
        <v>7911</v>
      </c>
      <c r="D922" s="27">
        <v>7911</v>
      </c>
      <c r="E922" s="36"/>
      <c r="F922" s="27"/>
      <c r="G922" s="29">
        <v>28</v>
      </c>
      <c r="H922" s="53">
        <f t="shared" si="155"/>
        <v>0.04</v>
      </c>
      <c r="I922" s="31">
        <f t="shared" si="156"/>
        <v>0</v>
      </c>
      <c r="J922" s="31">
        <f t="shared" si="157"/>
        <v>0</v>
      </c>
      <c r="K922" s="26">
        <f t="shared" si="149"/>
        <v>0</v>
      </c>
    </row>
    <row r="923" spans="1:11" ht="97.5" hidden="1" customHeight="1">
      <c r="A923" s="269" t="s">
        <v>698</v>
      </c>
      <c r="B923" s="269"/>
      <c r="C923" s="27">
        <v>8076</v>
      </c>
      <c r="D923" s="27">
        <v>8076</v>
      </c>
      <c r="E923" s="36"/>
      <c r="F923" s="27"/>
      <c r="G923" s="29">
        <v>30</v>
      </c>
      <c r="H923" s="53">
        <f t="shared" si="155"/>
        <v>4.2857142857142858E-2</v>
      </c>
      <c r="I923" s="31">
        <f t="shared" si="156"/>
        <v>0</v>
      </c>
      <c r="J923" s="31">
        <f t="shared" si="157"/>
        <v>0</v>
      </c>
      <c r="K923" s="26">
        <f t="shared" si="149"/>
        <v>0</v>
      </c>
    </row>
    <row r="924" spans="1:11" ht="97.5" hidden="1" customHeight="1">
      <c r="A924" s="269" t="s">
        <v>699</v>
      </c>
      <c r="B924" s="269"/>
      <c r="C924" s="27">
        <v>8737</v>
      </c>
      <c r="D924" s="27">
        <v>8737</v>
      </c>
      <c r="E924" s="36"/>
      <c r="F924" s="27"/>
      <c r="G924" s="29">
        <v>32</v>
      </c>
      <c r="H924" s="53">
        <f t="shared" si="155"/>
        <v>4.5714285714285714E-2</v>
      </c>
      <c r="I924" s="31">
        <f t="shared" si="156"/>
        <v>0</v>
      </c>
      <c r="J924" s="31">
        <f t="shared" si="157"/>
        <v>0</v>
      </c>
      <c r="K924" s="26">
        <f t="shared" si="149"/>
        <v>0</v>
      </c>
    </row>
    <row r="925" spans="1:11" ht="97.5" hidden="1" customHeight="1">
      <c r="A925" s="269" t="s">
        <v>700</v>
      </c>
      <c r="B925" s="269"/>
      <c r="C925" s="27">
        <v>9067</v>
      </c>
      <c r="D925" s="27">
        <v>9067</v>
      </c>
      <c r="E925" s="36"/>
      <c r="F925" s="27"/>
      <c r="G925" s="29">
        <v>34</v>
      </c>
      <c r="H925" s="53">
        <f t="shared" si="155"/>
        <v>4.8571428571428571E-2</v>
      </c>
      <c r="I925" s="31">
        <f t="shared" si="156"/>
        <v>0</v>
      </c>
      <c r="J925" s="31">
        <f t="shared" si="157"/>
        <v>0</v>
      </c>
      <c r="K925" s="26">
        <f t="shared" si="149"/>
        <v>0</v>
      </c>
    </row>
    <row r="926" spans="1:11" ht="97.5" hidden="1" customHeight="1">
      <c r="A926" s="269" t="s">
        <v>701</v>
      </c>
      <c r="B926" s="269"/>
      <c r="C926" s="27">
        <v>9563</v>
      </c>
      <c r="D926" s="27">
        <v>9563</v>
      </c>
      <c r="E926" s="36"/>
      <c r="F926" s="27"/>
      <c r="G926" s="29">
        <v>36</v>
      </c>
      <c r="H926" s="53">
        <f t="shared" si="155"/>
        <v>5.1428571428571428E-2</v>
      </c>
      <c r="I926" s="31">
        <f t="shared" si="156"/>
        <v>0</v>
      </c>
      <c r="J926" s="31">
        <f t="shared" si="157"/>
        <v>0</v>
      </c>
      <c r="K926" s="26">
        <f t="shared" si="149"/>
        <v>0</v>
      </c>
    </row>
    <row r="927" spans="1:11" ht="97.5" hidden="1" customHeight="1">
      <c r="A927" s="269" t="s">
        <v>702</v>
      </c>
      <c r="B927" s="269"/>
      <c r="C927" s="27">
        <v>9894</v>
      </c>
      <c r="D927" s="27">
        <v>9894</v>
      </c>
      <c r="E927" s="36"/>
      <c r="F927" s="27"/>
      <c r="G927" s="29">
        <v>38</v>
      </c>
      <c r="H927" s="53">
        <f t="shared" si="155"/>
        <v>5.4285714285714284E-2</v>
      </c>
      <c r="I927" s="31">
        <f t="shared" si="156"/>
        <v>0</v>
      </c>
      <c r="J927" s="31">
        <f t="shared" si="157"/>
        <v>0</v>
      </c>
      <c r="K927" s="26">
        <f t="shared" si="149"/>
        <v>0</v>
      </c>
    </row>
    <row r="928" spans="1:11" ht="97.5" hidden="1" customHeight="1">
      <c r="A928" s="269" t="s">
        <v>703</v>
      </c>
      <c r="B928" s="269"/>
      <c r="C928" s="27">
        <v>10153</v>
      </c>
      <c r="D928" s="27">
        <v>10153</v>
      </c>
      <c r="E928" s="36"/>
      <c r="F928" s="27"/>
      <c r="G928" s="29">
        <v>40</v>
      </c>
      <c r="H928" s="53">
        <f t="shared" si="155"/>
        <v>5.7142857142857141E-2</v>
      </c>
      <c r="I928" s="31">
        <f t="shared" si="156"/>
        <v>0</v>
      </c>
      <c r="J928" s="31">
        <f t="shared" si="157"/>
        <v>0</v>
      </c>
      <c r="K928" s="26">
        <f t="shared" si="149"/>
        <v>0</v>
      </c>
    </row>
    <row r="929" spans="1:11" ht="99.75" hidden="1" customHeight="1">
      <c r="A929" s="269" t="s">
        <v>704</v>
      </c>
      <c r="B929" s="269"/>
      <c r="C929" s="27">
        <v>13197</v>
      </c>
      <c r="D929" s="27">
        <v>13197</v>
      </c>
      <c r="E929" s="36"/>
      <c r="F929" s="27"/>
      <c r="G929" s="29">
        <v>50</v>
      </c>
      <c r="H929" s="53">
        <f t="shared" si="155"/>
        <v>7.1428571428571425E-2</v>
      </c>
      <c r="I929" s="31">
        <f t="shared" si="156"/>
        <v>0</v>
      </c>
      <c r="J929" s="31">
        <f t="shared" si="157"/>
        <v>0</v>
      </c>
      <c r="K929" s="26">
        <f t="shared" si="149"/>
        <v>0</v>
      </c>
    </row>
    <row r="930" spans="1:11" ht="97.5" hidden="1" customHeight="1">
      <c r="A930" s="269" t="s">
        <v>705</v>
      </c>
      <c r="B930" s="269"/>
      <c r="C930" s="27">
        <v>14849</v>
      </c>
      <c r="D930" s="27">
        <v>14849</v>
      </c>
      <c r="E930" s="36"/>
      <c r="F930" s="27"/>
      <c r="G930" s="29">
        <v>60</v>
      </c>
      <c r="H930" s="53">
        <f t="shared" si="155"/>
        <v>8.5714285714285715E-2</v>
      </c>
      <c r="I930" s="31">
        <f t="shared" si="156"/>
        <v>0</v>
      </c>
      <c r="J930" s="31">
        <f t="shared" si="157"/>
        <v>0</v>
      </c>
      <c r="K930" s="26">
        <f t="shared" si="149"/>
        <v>0</v>
      </c>
    </row>
    <row r="931" spans="1:11" ht="45" hidden="1" customHeight="1">
      <c r="A931" s="266" t="s">
        <v>706</v>
      </c>
      <c r="B931" s="266"/>
      <c r="C931" s="266"/>
      <c r="D931" s="266"/>
      <c r="E931" s="266"/>
      <c r="F931" s="56"/>
      <c r="G931" s="45"/>
      <c r="H931" s="45"/>
      <c r="I931" s="45"/>
      <c r="J931" s="45"/>
      <c r="K931" s="26"/>
    </row>
    <row r="932" spans="1:11" ht="97.5" hidden="1" customHeight="1">
      <c r="A932" s="269" t="s">
        <v>989</v>
      </c>
      <c r="B932" s="269"/>
      <c r="C932" s="27">
        <v>3292</v>
      </c>
      <c r="D932" s="27">
        <v>2811</v>
      </c>
      <c r="E932" s="36"/>
      <c r="F932" s="27"/>
      <c r="G932" s="29">
        <v>14</v>
      </c>
      <c r="H932" s="53">
        <f>G932/700</f>
        <v>0.02</v>
      </c>
      <c r="I932" s="31">
        <f>F932*G932</f>
        <v>0</v>
      </c>
      <c r="J932" s="31">
        <f>F932*H932</f>
        <v>0</v>
      </c>
      <c r="K932" s="26">
        <f t="shared" si="149"/>
        <v>0</v>
      </c>
    </row>
    <row r="933" spans="1:11" ht="97.5" hidden="1" customHeight="1">
      <c r="A933" s="227" t="s">
        <v>707</v>
      </c>
      <c r="B933" s="227"/>
      <c r="C933" s="27">
        <v>3845</v>
      </c>
      <c r="D933" s="27">
        <v>3286</v>
      </c>
      <c r="E933" s="36"/>
      <c r="F933" s="27"/>
      <c r="G933" s="29"/>
      <c r="H933" s="53"/>
      <c r="I933" s="31"/>
      <c r="J933" s="31"/>
      <c r="K933" s="26">
        <f t="shared" si="149"/>
        <v>0</v>
      </c>
    </row>
    <row r="934" spans="1:11" ht="97.5" hidden="1" customHeight="1">
      <c r="A934" s="269" t="s">
        <v>708</v>
      </c>
      <c r="B934" s="269"/>
      <c r="C934" s="27">
        <v>4385</v>
      </c>
      <c r="D934" s="27">
        <v>3748</v>
      </c>
      <c r="E934" s="36"/>
      <c r="F934" s="27"/>
      <c r="G934" s="29">
        <v>16</v>
      </c>
      <c r="H934" s="53">
        <f>G934/700</f>
        <v>2.2857142857142857E-2</v>
      </c>
      <c r="I934" s="31">
        <f>F934*G934</f>
        <v>0</v>
      </c>
      <c r="J934" s="31">
        <f>F934*H934</f>
        <v>0</v>
      </c>
      <c r="K934" s="26">
        <f t="shared" si="149"/>
        <v>0</v>
      </c>
    </row>
    <row r="935" spans="1:11" ht="97.5" hidden="1" customHeight="1">
      <c r="A935" s="275" t="s">
        <v>709</v>
      </c>
      <c r="B935" s="275"/>
      <c r="C935" s="27">
        <v>5004</v>
      </c>
      <c r="D935" s="27">
        <v>4277</v>
      </c>
      <c r="E935" s="36"/>
      <c r="F935" s="27"/>
      <c r="G935" s="29">
        <v>18</v>
      </c>
      <c r="H935" s="53">
        <f>G935/700</f>
        <v>2.5714285714285714E-2</v>
      </c>
      <c r="I935" s="31">
        <f>F935*G935</f>
        <v>0</v>
      </c>
      <c r="J935" s="31">
        <f>F935*H935</f>
        <v>0</v>
      </c>
      <c r="K935" s="26">
        <f t="shared" si="149"/>
        <v>0</v>
      </c>
    </row>
    <row r="936" spans="1:11" ht="97.5" hidden="1" customHeight="1">
      <c r="A936" s="269" t="s">
        <v>710</v>
      </c>
      <c r="B936" s="269"/>
      <c r="C936" s="27">
        <v>5777</v>
      </c>
      <c r="D936" s="27">
        <v>4938</v>
      </c>
      <c r="E936" s="36"/>
      <c r="F936" s="27"/>
      <c r="G936" s="29">
        <v>24</v>
      </c>
      <c r="H936" s="53">
        <f>G936/700</f>
        <v>3.4285714285714287E-2</v>
      </c>
      <c r="I936" s="31">
        <f>F936*G936</f>
        <v>0</v>
      </c>
      <c r="J936" s="31">
        <f>F936*H936</f>
        <v>0</v>
      </c>
      <c r="K936" s="26">
        <f t="shared" si="149"/>
        <v>0</v>
      </c>
    </row>
    <row r="937" spans="1:11" ht="97.5" hidden="1" customHeight="1">
      <c r="A937" s="269" t="s">
        <v>711</v>
      </c>
      <c r="B937" s="269"/>
      <c r="C937" s="27">
        <v>7709</v>
      </c>
      <c r="D937" s="27">
        <v>6589</v>
      </c>
      <c r="E937" s="36"/>
      <c r="F937" s="27"/>
      <c r="G937" s="29">
        <v>32</v>
      </c>
      <c r="H937" s="53">
        <f>G937/700</f>
        <v>4.5714285714285714E-2</v>
      </c>
      <c r="I937" s="31">
        <f>F937*G937</f>
        <v>0</v>
      </c>
      <c r="J937" s="31">
        <f>F937*H937</f>
        <v>0</v>
      </c>
      <c r="K937" s="26">
        <f>C937*F937</f>
        <v>0</v>
      </c>
    </row>
    <row r="938" spans="1:11" ht="44.25" hidden="1" customHeight="1">
      <c r="A938" s="252" t="s">
        <v>712</v>
      </c>
      <c r="B938" s="252"/>
      <c r="C938" s="252"/>
      <c r="D938" s="252"/>
      <c r="E938" s="252"/>
      <c r="F938" s="167"/>
      <c r="G938" s="45"/>
      <c r="H938" s="45"/>
      <c r="I938" s="45"/>
      <c r="J938" s="45"/>
      <c r="K938" s="26"/>
    </row>
    <row r="939" spans="1:11" ht="96.75" hidden="1" customHeight="1">
      <c r="A939" s="269" t="s">
        <v>713</v>
      </c>
      <c r="B939" s="269"/>
      <c r="C939" s="27">
        <v>4978</v>
      </c>
      <c r="D939" s="27">
        <v>4255</v>
      </c>
      <c r="E939" s="36"/>
      <c r="F939" s="27"/>
      <c r="G939" s="29">
        <v>6</v>
      </c>
      <c r="H939" s="53">
        <f>G939/700</f>
        <v>8.5714285714285719E-3</v>
      </c>
      <c r="I939" s="31">
        <f>F939*G939</f>
        <v>0</v>
      </c>
      <c r="J939" s="31">
        <f>F939*H939</f>
        <v>0</v>
      </c>
      <c r="K939" s="26">
        <f t="shared" ref="K939:K1003" si="158">C939*F939</f>
        <v>0</v>
      </c>
    </row>
    <row r="940" spans="1:11" ht="96.75" hidden="1" customHeight="1">
      <c r="A940" s="269" t="s">
        <v>714</v>
      </c>
      <c r="B940" s="269"/>
      <c r="C940" s="27">
        <v>5171</v>
      </c>
      <c r="D940" s="27">
        <v>4420</v>
      </c>
      <c r="E940" s="36"/>
      <c r="F940" s="27"/>
      <c r="G940" s="29">
        <v>8</v>
      </c>
      <c r="H940" s="53">
        <f>G940/700</f>
        <v>1.1428571428571429E-2</v>
      </c>
      <c r="I940" s="31">
        <f>F940*G940</f>
        <v>0</v>
      </c>
      <c r="J940" s="31">
        <f>F940*H940</f>
        <v>0</v>
      </c>
      <c r="K940" s="26">
        <f t="shared" si="158"/>
        <v>0</v>
      </c>
    </row>
    <row r="941" spans="1:11" ht="96.75" hidden="1" customHeight="1">
      <c r="A941" s="269" t="s">
        <v>715</v>
      </c>
      <c r="B941" s="269"/>
      <c r="C941" s="27">
        <v>5403</v>
      </c>
      <c r="D941" s="27">
        <v>4618</v>
      </c>
      <c r="E941" s="36"/>
      <c r="F941" s="27"/>
      <c r="G941" s="29">
        <v>10</v>
      </c>
      <c r="H941" s="53">
        <f>G941/700</f>
        <v>1.4285714285714285E-2</v>
      </c>
      <c r="I941" s="31">
        <f>F941*G941</f>
        <v>0</v>
      </c>
      <c r="J941" s="31">
        <f>F941*H941</f>
        <v>0</v>
      </c>
      <c r="K941" s="26">
        <f t="shared" si="158"/>
        <v>0</v>
      </c>
    </row>
    <row r="942" spans="1:11" ht="97.5" hidden="1" customHeight="1">
      <c r="A942" s="269" t="s">
        <v>716</v>
      </c>
      <c r="B942" s="269"/>
      <c r="C942" s="27">
        <v>5752</v>
      </c>
      <c r="D942" s="27">
        <v>4916</v>
      </c>
      <c r="E942" s="36"/>
      <c r="F942" s="27"/>
      <c r="G942" s="29">
        <v>12</v>
      </c>
      <c r="H942" s="53">
        <f>G942/700</f>
        <v>1.7142857142857144E-2</v>
      </c>
      <c r="I942" s="31">
        <f>F942*G942</f>
        <v>0</v>
      </c>
      <c r="J942" s="31">
        <f>F942*H942</f>
        <v>0</v>
      </c>
      <c r="K942" s="26">
        <f t="shared" si="158"/>
        <v>0</v>
      </c>
    </row>
    <row r="943" spans="1:11" ht="97.5" hidden="1" customHeight="1">
      <c r="A943" s="269" t="s">
        <v>717</v>
      </c>
      <c r="B943" s="269"/>
      <c r="C943" s="27">
        <v>6525</v>
      </c>
      <c r="D943" s="27">
        <v>5577</v>
      </c>
      <c r="E943" s="36"/>
      <c r="F943" s="27"/>
      <c r="G943" s="29">
        <v>16</v>
      </c>
      <c r="H943" s="53">
        <f>G943/700</f>
        <v>2.2857142857142857E-2</v>
      </c>
      <c r="I943" s="31">
        <f>F943*G943</f>
        <v>0</v>
      </c>
      <c r="J943" s="31">
        <f>F943*H943</f>
        <v>0</v>
      </c>
      <c r="K943" s="26">
        <f t="shared" si="158"/>
        <v>0</v>
      </c>
    </row>
    <row r="944" spans="1:11" ht="45" hidden="1" customHeight="1">
      <c r="A944" s="266" t="s">
        <v>718</v>
      </c>
      <c r="B944" s="266"/>
      <c r="C944" s="266"/>
      <c r="D944" s="266"/>
      <c r="E944" s="266"/>
      <c r="F944" s="56"/>
      <c r="G944" s="45"/>
      <c r="H944" s="45"/>
      <c r="I944" s="45"/>
      <c r="J944" s="45"/>
      <c r="K944" s="26"/>
    </row>
    <row r="945" spans="1:11" ht="97.5" hidden="1" customHeight="1">
      <c r="A945" s="269" t="s">
        <v>719</v>
      </c>
      <c r="B945" s="269"/>
      <c r="C945" s="27">
        <f>D945+D945*17%</f>
        <v>8689.59</v>
      </c>
      <c r="D945" s="27">
        <v>7427</v>
      </c>
      <c r="E945" s="127"/>
      <c r="F945" s="27"/>
      <c r="G945" s="29">
        <v>32</v>
      </c>
      <c r="H945" s="53">
        <f>G945/700</f>
        <v>4.5714285714285714E-2</v>
      </c>
      <c r="I945" s="31">
        <f>F945*G945</f>
        <v>0</v>
      </c>
      <c r="J945" s="31">
        <f>F945*H945</f>
        <v>0</v>
      </c>
      <c r="K945" s="26">
        <f t="shared" si="158"/>
        <v>0</v>
      </c>
    </row>
    <row r="946" spans="1:11" ht="97.5" hidden="1" customHeight="1">
      <c r="A946" s="276" t="s">
        <v>990</v>
      </c>
      <c r="B946" s="268"/>
      <c r="C946" s="27">
        <v>7500</v>
      </c>
      <c r="D946" s="27"/>
      <c r="E946" s="127"/>
      <c r="F946" s="27"/>
      <c r="G946" s="221"/>
      <c r="H946" s="222"/>
      <c r="I946" s="223"/>
      <c r="J946" s="223"/>
      <c r="K946" s="26">
        <f t="shared" si="158"/>
        <v>0</v>
      </c>
    </row>
    <row r="947" spans="1:11" ht="45" hidden="1" customHeight="1">
      <c r="A947" s="266" t="s">
        <v>720</v>
      </c>
      <c r="B947" s="266"/>
      <c r="C947" s="266"/>
      <c r="D947" s="266"/>
      <c r="E947" s="266"/>
      <c r="F947" s="56"/>
      <c r="G947" s="45"/>
      <c r="H947" s="45"/>
      <c r="I947" s="45"/>
      <c r="J947" s="45"/>
      <c r="K947" s="26"/>
    </row>
    <row r="948" spans="1:11" ht="97.5" hidden="1" customHeight="1">
      <c r="A948" s="269" t="s">
        <v>721</v>
      </c>
      <c r="B948" s="269"/>
      <c r="C948" s="27">
        <f>D948+D948*17%</f>
        <v>2104.83</v>
      </c>
      <c r="D948" s="27">
        <v>1799</v>
      </c>
      <c r="E948" s="127"/>
      <c r="F948" s="27"/>
      <c r="G948" s="29">
        <v>5</v>
      </c>
      <c r="H948" s="53">
        <f t="shared" ref="H948:H964" si="159">G948/700</f>
        <v>7.1428571428571426E-3</v>
      </c>
      <c r="I948" s="31">
        <f t="shared" ref="I948:I964" si="160">F948*G948</f>
        <v>0</v>
      </c>
      <c r="J948" s="31">
        <f t="shared" ref="J948:J964" si="161">F948*H948</f>
        <v>0</v>
      </c>
      <c r="K948" s="26">
        <f t="shared" si="158"/>
        <v>0</v>
      </c>
    </row>
    <row r="949" spans="1:11" ht="97.5" hidden="1" customHeight="1">
      <c r="A949" s="269" t="s">
        <v>722</v>
      </c>
      <c r="B949" s="269"/>
      <c r="C949" s="27">
        <f t="shared" ref="C949:C964" si="162">D949+D949*17%</f>
        <v>2297.88</v>
      </c>
      <c r="D949" s="27">
        <v>1964</v>
      </c>
      <c r="E949" s="127"/>
      <c r="F949" s="27"/>
      <c r="G949" s="29">
        <v>6</v>
      </c>
      <c r="H949" s="53">
        <f t="shared" si="159"/>
        <v>8.5714285714285719E-3</v>
      </c>
      <c r="I949" s="31">
        <f t="shared" si="160"/>
        <v>0</v>
      </c>
      <c r="J949" s="31">
        <f t="shared" si="161"/>
        <v>0</v>
      </c>
      <c r="K949" s="26">
        <f t="shared" si="158"/>
        <v>0</v>
      </c>
    </row>
    <row r="950" spans="1:11" ht="97.5" hidden="1" customHeight="1">
      <c r="A950" s="269" t="s">
        <v>723</v>
      </c>
      <c r="B950" s="269"/>
      <c r="C950" s="27">
        <f t="shared" si="162"/>
        <v>2762.37</v>
      </c>
      <c r="D950" s="27">
        <v>2361</v>
      </c>
      <c r="E950" s="127"/>
      <c r="F950" s="27"/>
      <c r="G950" s="29">
        <v>8</v>
      </c>
      <c r="H950" s="53">
        <f t="shared" si="159"/>
        <v>1.1428571428571429E-2</v>
      </c>
      <c r="I950" s="31">
        <f t="shared" si="160"/>
        <v>0</v>
      </c>
      <c r="J950" s="31">
        <f t="shared" si="161"/>
        <v>0</v>
      </c>
      <c r="K950" s="26">
        <f t="shared" si="158"/>
        <v>0</v>
      </c>
    </row>
    <row r="951" spans="1:11" ht="97.5" hidden="1" customHeight="1">
      <c r="A951" s="269" t="s">
        <v>724</v>
      </c>
      <c r="B951" s="269"/>
      <c r="C951" s="27">
        <f t="shared" si="162"/>
        <v>3072.42</v>
      </c>
      <c r="D951" s="27">
        <v>2626</v>
      </c>
      <c r="E951" s="127"/>
      <c r="F951" s="27"/>
      <c r="G951" s="29">
        <v>10</v>
      </c>
      <c r="H951" s="53">
        <f t="shared" si="159"/>
        <v>1.4285714285714285E-2</v>
      </c>
      <c r="I951" s="31">
        <f t="shared" si="160"/>
        <v>0</v>
      </c>
      <c r="J951" s="31">
        <f t="shared" si="161"/>
        <v>0</v>
      </c>
      <c r="K951" s="26">
        <f t="shared" si="158"/>
        <v>0</v>
      </c>
    </row>
    <row r="952" spans="1:11" ht="97.5" hidden="1" customHeight="1">
      <c r="A952" s="269" t="s">
        <v>725</v>
      </c>
      <c r="B952" s="269"/>
      <c r="C952" s="27">
        <f t="shared" si="162"/>
        <v>3264.3</v>
      </c>
      <c r="D952" s="27">
        <v>2790</v>
      </c>
      <c r="E952" s="127"/>
      <c r="F952" s="27"/>
      <c r="G952" s="29">
        <v>12</v>
      </c>
      <c r="H952" s="53">
        <f t="shared" si="159"/>
        <v>1.7142857142857144E-2</v>
      </c>
      <c r="I952" s="31">
        <f t="shared" si="160"/>
        <v>0</v>
      </c>
      <c r="J952" s="31">
        <f t="shared" si="161"/>
        <v>0</v>
      </c>
      <c r="K952" s="26">
        <f t="shared" si="158"/>
        <v>0</v>
      </c>
    </row>
    <row r="953" spans="1:11" ht="97.5" hidden="1" customHeight="1">
      <c r="A953" s="280" t="s">
        <v>726</v>
      </c>
      <c r="B953" s="280"/>
      <c r="C953" s="27">
        <f t="shared" si="162"/>
        <v>3844.62</v>
      </c>
      <c r="D953" s="27">
        <v>3286</v>
      </c>
      <c r="E953" s="127"/>
      <c r="F953" s="27"/>
      <c r="G953" s="29">
        <v>14</v>
      </c>
      <c r="H953" s="53">
        <f t="shared" si="159"/>
        <v>0.02</v>
      </c>
      <c r="I953" s="31">
        <f t="shared" si="160"/>
        <v>0</v>
      </c>
      <c r="J953" s="31">
        <f t="shared" si="161"/>
        <v>0</v>
      </c>
      <c r="K953" s="26">
        <f t="shared" si="158"/>
        <v>0</v>
      </c>
    </row>
    <row r="954" spans="1:11" ht="97.5" hidden="1" customHeight="1">
      <c r="A954" s="269" t="s">
        <v>727</v>
      </c>
      <c r="B954" s="269"/>
      <c r="C954" s="27">
        <f t="shared" si="162"/>
        <v>4437.8100000000004</v>
      </c>
      <c r="D954" s="27">
        <v>3793</v>
      </c>
      <c r="E954" s="127"/>
      <c r="F954" s="27"/>
      <c r="G954" s="29">
        <v>16</v>
      </c>
      <c r="H954" s="53">
        <f t="shared" si="159"/>
        <v>2.2857142857142857E-2</v>
      </c>
      <c r="I954" s="31">
        <f t="shared" si="160"/>
        <v>0</v>
      </c>
      <c r="J954" s="31">
        <f t="shared" si="161"/>
        <v>0</v>
      </c>
      <c r="K954" s="26">
        <f t="shared" si="158"/>
        <v>0</v>
      </c>
    </row>
    <row r="955" spans="1:11" ht="97.5" hidden="1" customHeight="1">
      <c r="A955" s="269" t="s">
        <v>728</v>
      </c>
      <c r="B955" s="269"/>
      <c r="C955" s="27">
        <f t="shared" si="162"/>
        <v>4616.82</v>
      </c>
      <c r="D955" s="27">
        <v>3946</v>
      </c>
      <c r="E955" s="127"/>
      <c r="F955" s="27"/>
      <c r="G955" s="29">
        <v>18</v>
      </c>
      <c r="H955" s="53">
        <f t="shared" si="159"/>
        <v>2.5714285714285714E-2</v>
      </c>
      <c r="I955" s="31">
        <f t="shared" si="160"/>
        <v>0</v>
      </c>
      <c r="J955" s="31">
        <f t="shared" si="161"/>
        <v>0</v>
      </c>
      <c r="K955" s="26">
        <f t="shared" si="158"/>
        <v>0</v>
      </c>
    </row>
    <row r="956" spans="1:11" ht="97.5" hidden="1" customHeight="1">
      <c r="A956" s="269" t="s">
        <v>729</v>
      </c>
      <c r="B956" s="269"/>
      <c r="C956" s="27">
        <f t="shared" si="162"/>
        <v>5004.09</v>
      </c>
      <c r="D956" s="27">
        <v>4277</v>
      </c>
      <c r="E956" s="127"/>
      <c r="F956" s="27"/>
      <c r="G956" s="29">
        <v>20</v>
      </c>
      <c r="H956" s="53">
        <f t="shared" si="159"/>
        <v>2.8571428571428571E-2</v>
      </c>
      <c r="I956" s="31">
        <f t="shared" si="160"/>
        <v>0</v>
      </c>
      <c r="J956" s="31">
        <f t="shared" si="161"/>
        <v>0</v>
      </c>
      <c r="K956" s="26">
        <f t="shared" si="158"/>
        <v>0</v>
      </c>
    </row>
    <row r="957" spans="1:11" ht="97.5" hidden="1" customHeight="1">
      <c r="A957" s="269" t="s">
        <v>730</v>
      </c>
      <c r="B957" s="269"/>
      <c r="C957" s="27">
        <f t="shared" si="162"/>
        <v>5390.1900000000005</v>
      </c>
      <c r="D957" s="27">
        <v>4607</v>
      </c>
      <c r="E957" s="127"/>
      <c r="F957" s="27"/>
      <c r="G957" s="29">
        <v>22</v>
      </c>
      <c r="H957" s="53">
        <f t="shared" si="159"/>
        <v>3.1428571428571431E-2</v>
      </c>
      <c r="I957" s="31">
        <f t="shared" si="160"/>
        <v>0</v>
      </c>
      <c r="J957" s="31">
        <f t="shared" si="161"/>
        <v>0</v>
      </c>
      <c r="K957" s="26">
        <f t="shared" si="158"/>
        <v>0</v>
      </c>
    </row>
    <row r="958" spans="1:11" ht="97.5" hidden="1" customHeight="1">
      <c r="A958" s="269" t="s">
        <v>731</v>
      </c>
      <c r="B958" s="269"/>
      <c r="C958" s="27">
        <f t="shared" si="162"/>
        <v>5777.46</v>
      </c>
      <c r="D958" s="27">
        <v>4938</v>
      </c>
      <c r="E958" s="127"/>
      <c r="F958" s="27"/>
      <c r="G958" s="29">
        <v>24</v>
      </c>
      <c r="H958" s="53">
        <f t="shared" si="159"/>
        <v>3.4285714285714287E-2</v>
      </c>
      <c r="I958" s="31">
        <f t="shared" si="160"/>
        <v>0</v>
      </c>
      <c r="J958" s="31">
        <f t="shared" si="161"/>
        <v>0</v>
      </c>
      <c r="K958" s="26">
        <f t="shared" si="158"/>
        <v>0</v>
      </c>
    </row>
    <row r="959" spans="1:11" ht="97.5" hidden="1" customHeight="1">
      <c r="A959" s="269" t="s">
        <v>732</v>
      </c>
      <c r="B959" s="269"/>
      <c r="C959" s="27">
        <f t="shared" si="162"/>
        <v>6163.56</v>
      </c>
      <c r="D959" s="27">
        <v>5268</v>
      </c>
      <c r="E959" s="127"/>
      <c r="F959" s="27"/>
      <c r="G959" s="29">
        <v>26</v>
      </c>
      <c r="H959" s="53">
        <f t="shared" si="159"/>
        <v>3.7142857142857144E-2</v>
      </c>
      <c r="I959" s="31">
        <f t="shared" si="160"/>
        <v>0</v>
      </c>
      <c r="J959" s="31">
        <f t="shared" si="161"/>
        <v>0</v>
      </c>
      <c r="K959" s="26">
        <f t="shared" si="158"/>
        <v>0</v>
      </c>
    </row>
    <row r="960" spans="1:11" ht="97.5" hidden="1" customHeight="1">
      <c r="A960" s="269" t="s">
        <v>733</v>
      </c>
      <c r="B960" s="269"/>
      <c r="C960" s="27">
        <f t="shared" si="162"/>
        <v>6549.66</v>
      </c>
      <c r="D960" s="27">
        <v>5598</v>
      </c>
      <c r="E960" s="127"/>
      <c r="F960" s="27"/>
      <c r="G960" s="29">
        <v>28</v>
      </c>
      <c r="H960" s="53">
        <f t="shared" si="159"/>
        <v>0.04</v>
      </c>
      <c r="I960" s="31">
        <f t="shared" si="160"/>
        <v>0</v>
      </c>
      <c r="J960" s="31">
        <f t="shared" si="161"/>
        <v>0</v>
      </c>
      <c r="K960" s="26">
        <f t="shared" si="158"/>
        <v>0</v>
      </c>
    </row>
    <row r="961" spans="1:11" ht="97.5" hidden="1" customHeight="1">
      <c r="A961" s="269" t="s">
        <v>734</v>
      </c>
      <c r="B961" s="269"/>
      <c r="C961" s="27">
        <f t="shared" si="162"/>
        <v>6936.93</v>
      </c>
      <c r="D961" s="27">
        <v>5929</v>
      </c>
      <c r="E961" s="36"/>
      <c r="F961" s="27"/>
      <c r="G961" s="29">
        <v>30</v>
      </c>
      <c r="H961" s="53">
        <f t="shared" si="159"/>
        <v>4.2857142857142858E-2</v>
      </c>
      <c r="I961" s="31">
        <f t="shared" si="160"/>
        <v>0</v>
      </c>
      <c r="J961" s="31">
        <f t="shared" si="161"/>
        <v>0</v>
      </c>
      <c r="K961" s="26">
        <f t="shared" si="158"/>
        <v>0</v>
      </c>
    </row>
    <row r="962" spans="1:11" ht="97.5" hidden="1" customHeight="1">
      <c r="A962" s="269" t="s">
        <v>735</v>
      </c>
      <c r="B962" s="269"/>
      <c r="C962" s="27">
        <f t="shared" si="162"/>
        <v>7298.46</v>
      </c>
      <c r="D962" s="27">
        <v>6238</v>
      </c>
      <c r="E962" s="36"/>
      <c r="F962" s="27"/>
      <c r="G962" s="29">
        <v>32</v>
      </c>
      <c r="H962" s="53">
        <f t="shared" si="159"/>
        <v>4.5714285714285714E-2</v>
      </c>
      <c r="I962" s="31">
        <f t="shared" si="160"/>
        <v>0</v>
      </c>
      <c r="J962" s="31">
        <f t="shared" si="161"/>
        <v>0</v>
      </c>
      <c r="K962" s="26">
        <f t="shared" si="158"/>
        <v>0</v>
      </c>
    </row>
    <row r="963" spans="1:11" ht="97.5" hidden="1" customHeight="1">
      <c r="A963" s="269" t="s">
        <v>736</v>
      </c>
      <c r="B963" s="269"/>
      <c r="C963" s="27">
        <f t="shared" si="162"/>
        <v>7709.13</v>
      </c>
      <c r="D963" s="27">
        <v>6589</v>
      </c>
      <c r="E963" s="36"/>
      <c r="F963" s="27"/>
      <c r="G963" s="29">
        <v>36</v>
      </c>
      <c r="H963" s="53">
        <f t="shared" si="159"/>
        <v>5.1428571428571428E-2</v>
      </c>
      <c r="I963" s="31">
        <f t="shared" si="160"/>
        <v>0</v>
      </c>
      <c r="J963" s="31">
        <f t="shared" si="161"/>
        <v>0</v>
      </c>
      <c r="K963" s="26">
        <f t="shared" si="158"/>
        <v>0</v>
      </c>
    </row>
    <row r="964" spans="1:11" ht="97.5" hidden="1" customHeight="1">
      <c r="A964" s="269" t="s">
        <v>737</v>
      </c>
      <c r="B964" s="269"/>
      <c r="C964" s="27">
        <f t="shared" si="162"/>
        <v>8869.77</v>
      </c>
      <c r="D964" s="27">
        <v>7581</v>
      </c>
      <c r="E964" s="36"/>
      <c r="F964" s="27"/>
      <c r="G964" s="29">
        <v>40</v>
      </c>
      <c r="H964" s="53">
        <f t="shared" si="159"/>
        <v>5.7142857142857141E-2</v>
      </c>
      <c r="I964" s="31">
        <f t="shared" si="160"/>
        <v>0</v>
      </c>
      <c r="J964" s="31">
        <f t="shared" si="161"/>
        <v>0</v>
      </c>
      <c r="K964" s="26">
        <f t="shared" si="158"/>
        <v>0</v>
      </c>
    </row>
    <row r="965" spans="1:11" ht="45" hidden="1" customHeight="1">
      <c r="A965" s="266" t="s">
        <v>738</v>
      </c>
      <c r="B965" s="266"/>
      <c r="C965" s="266"/>
      <c r="D965" s="266"/>
      <c r="E965" s="266"/>
      <c r="F965" s="56"/>
      <c r="G965" s="45"/>
      <c r="H965" s="45"/>
      <c r="I965" s="45"/>
      <c r="J965" s="45"/>
      <c r="K965" s="26"/>
    </row>
    <row r="966" spans="1:11" ht="23.25" hidden="1" customHeight="1">
      <c r="A966" s="283" t="s">
        <v>47</v>
      </c>
      <c r="B966" s="283"/>
      <c r="C966" s="283"/>
      <c r="D966" s="283"/>
      <c r="E966" s="283"/>
      <c r="F966" s="194"/>
      <c r="G966" s="49"/>
      <c r="H966" s="49"/>
      <c r="I966" s="49"/>
      <c r="J966" s="49"/>
      <c r="K966" s="26"/>
    </row>
    <row r="967" spans="1:11" ht="96.75" hidden="1" customHeight="1">
      <c r="A967" s="270" t="s">
        <v>978</v>
      </c>
      <c r="B967" s="270"/>
      <c r="C967" s="119">
        <v>6897</v>
      </c>
      <c r="D967" s="119">
        <v>5895</v>
      </c>
      <c r="E967" s="36"/>
      <c r="F967" s="27"/>
      <c r="G967" s="29">
        <v>16</v>
      </c>
      <c r="H967" s="53">
        <f>G967/700</f>
        <v>2.2857142857142857E-2</v>
      </c>
      <c r="I967" s="31">
        <f>F967*G967</f>
        <v>0</v>
      </c>
      <c r="J967" s="31">
        <f>F967*H967</f>
        <v>0</v>
      </c>
      <c r="K967" s="26">
        <f t="shared" si="158"/>
        <v>0</v>
      </c>
    </row>
    <row r="968" spans="1:11" ht="96.75" hidden="1" customHeight="1">
      <c r="A968" s="270" t="s">
        <v>979</v>
      </c>
      <c r="B968" s="270"/>
      <c r="C968" s="119">
        <v>8677</v>
      </c>
      <c r="D968" s="119">
        <v>7416</v>
      </c>
      <c r="E968" s="36"/>
      <c r="F968" s="27"/>
      <c r="G968" s="29">
        <v>24</v>
      </c>
      <c r="H968" s="53">
        <f>G968/700</f>
        <v>3.4285714285714287E-2</v>
      </c>
      <c r="I968" s="31">
        <f>F968*G968</f>
        <v>0</v>
      </c>
      <c r="J968" s="31">
        <f>F968*H968</f>
        <v>0</v>
      </c>
      <c r="K968" s="26">
        <f t="shared" si="158"/>
        <v>0</v>
      </c>
    </row>
    <row r="969" spans="1:11" ht="99.75" hidden="1" customHeight="1">
      <c r="A969" s="270" t="s">
        <v>980</v>
      </c>
      <c r="B969" s="270"/>
      <c r="C969" s="119">
        <v>10782</v>
      </c>
      <c r="D969" s="119">
        <v>9215</v>
      </c>
      <c r="E969" s="36"/>
      <c r="F969" s="27"/>
      <c r="G969" s="29">
        <v>32</v>
      </c>
      <c r="H969" s="53">
        <f>G969/700</f>
        <v>4.5714285714285714E-2</v>
      </c>
      <c r="I969" s="31">
        <f>F969*G969</f>
        <v>0</v>
      </c>
      <c r="J969" s="31">
        <f>F969*H969</f>
        <v>0</v>
      </c>
      <c r="K969" s="26">
        <f t="shared" si="158"/>
        <v>0</v>
      </c>
    </row>
    <row r="970" spans="1:11" ht="99.75" hidden="1" customHeight="1">
      <c r="A970" s="225" t="s">
        <v>981</v>
      </c>
      <c r="B970" s="226"/>
      <c r="C970" s="119">
        <v>6897</v>
      </c>
      <c r="D970" s="119">
        <v>5895</v>
      </c>
      <c r="E970" s="36"/>
      <c r="F970" s="27"/>
      <c r="G970" s="29"/>
      <c r="H970" s="53"/>
      <c r="I970" s="31"/>
      <c r="J970" s="31"/>
      <c r="K970" s="26">
        <f t="shared" si="158"/>
        <v>0</v>
      </c>
    </row>
    <row r="971" spans="1:11" ht="99.75" hidden="1" customHeight="1">
      <c r="A971" s="225" t="s">
        <v>991</v>
      </c>
      <c r="B971" s="226"/>
      <c r="C971" s="119">
        <v>8677</v>
      </c>
      <c r="D971" s="119">
        <v>7416</v>
      </c>
      <c r="E971" s="36"/>
      <c r="F971" s="27"/>
      <c r="G971" s="29"/>
      <c r="H971" s="53"/>
      <c r="I971" s="31"/>
      <c r="J971" s="31"/>
      <c r="K971" s="26">
        <f t="shared" si="158"/>
        <v>0</v>
      </c>
    </row>
    <row r="972" spans="1:11" ht="113.25" hidden="1" customHeight="1">
      <c r="A972" s="225" t="s">
        <v>992</v>
      </c>
      <c r="B972" s="226"/>
      <c r="C972" s="119">
        <v>10782</v>
      </c>
      <c r="D972" s="119">
        <v>9215</v>
      </c>
      <c r="E972" s="36"/>
      <c r="F972" s="27"/>
      <c r="G972" s="29"/>
      <c r="H972" s="53"/>
      <c r="I972" s="31"/>
      <c r="J972" s="31"/>
      <c r="K972" s="26">
        <f t="shared" si="158"/>
        <v>0</v>
      </c>
    </row>
    <row r="973" spans="1:11" ht="96.75" hidden="1" customHeight="1">
      <c r="A973" s="278" t="s">
        <v>982</v>
      </c>
      <c r="B973" s="279"/>
      <c r="C973" s="119">
        <v>7226</v>
      </c>
      <c r="D973" s="119">
        <v>6484</v>
      </c>
      <c r="E973" s="36"/>
      <c r="F973" s="27"/>
      <c r="G973" s="29"/>
      <c r="H973" s="53"/>
      <c r="I973" s="31"/>
      <c r="J973" s="31"/>
      <c r="K973" s="26">
        <f t="shared" si="158"/>
        <v>0</v>
      </c>
    </row>
    <row r="974" spans="1:11" ht="96.75" hidden="1" customHeight="1">
      <c r="A974" s="278" t="s">
        <v>983</v>
      </c>
      <c r="B974" s="279"/>
      <c r="C974" s="119">
        <v>9090</v>
      </c>
      <c r="D974" s="119">
        <v>8157</v>
      </c>
      <c r="E974" s="36"/>
      <c r="F974" s="27"/>
      <c r="G974" s="29"/>
      <c r="H974" s="53"/>
      <c r="I974" s="31"/>
      <c r="J974" s="31"/>
      <c r="K974" s="26">
        <f t="shared" si="158"/>
        <v>0</v>
      </c>
    </row>
    <row r="975" spans="1:11" ht="96.75" hidden="1" customHeight="1">
      <c r="A975" s="278" t="s">
        <v>984</v>
      </c>
      <c r="B975" s="279"/>
      <c r="C975" s="119">
        <v>11295</v>
      </c>
      <c r="D975" s="119">
        <v>10136</v>
      </c>
      <c r="E975" s="36"/>
      <c r="F975" s="27"/>
      <c r="G975" s="29"/>
      <c r="H975" s="53"/>
      <c r="I975" s="31"/>
      <c r="J975" s="31"/>
      <c r="K975" s="26">
        <f t="shared" si="158"/>
        <v>0</v>
      </c>
    </row>
    <row r="976" spans="1:11" ht="96.75" hidden="1" customHeight="1">
      <c r="A976" s="251" t="s">
        <v>967</v>
      </c>
      <c r="B976" s="251"/>
      <c r="C976" s="224">
        <v>9946</v>
      </c>
      <c r="D976" s="119">
        <v>8501</v>
      </c>
      <c r="E976" s="138"/>
      <c r="F976" s="220"/>
      <c r="G976" s="221"/>
      <c r="H976" s="222"/>
      <c r="I976" s="223"/>
      <c r="J976" s="223"/>
      <c r="K976" s="26">
        <f t="shared" si="158"/>
        <v>0</v>
      </c>
    </row>
    <row r="977" spans="1:11" ht="44.25" hidden="1" customHeight="1">
      <c r="A977" s="266" t="s">
        <v>19</v>
      </c>
      <c r="B977" s="266"/>
      <c r="C977" s="266"/>
      <c r="D977" s="266"/>
      <c r="E977" s="266"/>
      <c r="F977" s="56"/>
      <c r="G977" s="45"/>
      <c r="H977" s="45"/>
      <c r="I977" s="45"/>
      <c r="J977" s="45"/>
      <c r="K977" s="26"/>
    </row>
    <row r="978" spans="1:11" ht="96.75" hidden="1" customHeight="1">
      <c r="A978" s="270" t="s">
        <v>739</v>
      </c>
      <c r="B978" s="270"/>
      <c r="C978" s="119">
        <f>D978+D978*17%</f>
        <v>7146.3600000000006</v>
      </c>
      <c r="D978" s="119">
        <v>6108</v>
      </c>
      <c r="E978" s="36"/>
      <c r="F978" s="27"/>
      <c r="G978" s="29">
        <v>6</v>
      </c>
      <c r="H978" s="53">
        <f t="shared" ref="H978:H992" si="163">G978/700</f>
        <v>8.5714285714285719E-3</v>
      </c>
      <c r="I978" s="31">
        <f t="shared" ref="I978:I992" si="164">F978*G978</f>
        <v>0</v>
      </c>
      <c r="J978" s="31">
        <f t="shared" ref="J978:J992" si="165">F978*H978</f>
        <v>0</v>
      </c>
      <c r="K978" s="26">
        <f t="shared" si="158"/>
        <v>0</v>
      </c>
    </row>
    <row r="979" spans="1:11" ht="96.75" hidden="1" customHeight="1">
      <c r="A979" s="270" t="s">
        <v>740</v>
      </c>
      <c r="B979" s="270"/>
      <c r="C979" s="119">
        <f t="shared" ref="C979:C1001" si="166">D979+D979*17%</f>
        <v>7339.41</v>
      </c>
      <c r="D979" s="119">
        <v>6273</v>
      </c>
      <c r="E979" s="36"/>
      <c r="F979" s="27"/>
      <c r="G979" s="29">
        <v>8</v>
      </c>
      <c r="H979" s="53">
        <f t="shared" si="163"/>
        <v>1.1428571428571429E-2</v>
      </c>
      <c r="I979" s="31">
        <f t="shared" si="164"/>
        <v>0</v>
      </c>
      <c r="J979" s="31">
        <f t="shared" si="165"/>
        <v>0</v>
      </c>
      <c r="K979" s="26">
        <f t="shared" si="158"/>
        <v>0</v>
      </c>
    </row>
    <row r="980" spans="1:11" ht="96.75" hidden="1" customHeight="1">
      <c r="A980" s="270" t="s">
        <v>741</v>
      </c>
      <c r="B980" s="270"/>
      <c r="C980" s="119">
        <f t="shared" si="166"/>
        <v>7533.63</v>
      </c>
      <c r="D980" s="119">
        <v>6439</v>
      </c>
      <c r="E980" s="36"/>
      <c r="F980" s="27"/>
      <c r="G980" s="29">
        <v>10</v>
      </c>
      <c r="H980" s="53">
        <f t="shared" si="163"/>
        <v>1.4285714285714285E-2</v>
      </c>
      <c r="I980" s="31">
        <f t="shared" si="164"/>
        <v>0</v>
      </c>
      <c r="J980" s="31">
        <f t="shared" si="165"/>
        <v>0</v>
      </c>
      <c r="K980" s="26">
        <f t="shared" si="158"/>
        <v>0</v>
      </c>
    </row>
    <row r="981" spans="1:11" ht="96.75" hidden="1" customHeight="1">
      <c r="A981" s="270" t="s">
        <v>742</v>
      </c>
      <c r="B981" s="270"/>
      <c r="C981" s="119">
        <f t="shared" si="166"/>
        <v>7726.68</v>
      </c>
      <c r="D981" s="119">
        <v>6604</v>
      </c>
      <c r="E981" s="36"/>
      <c r="F981" s="27"/>
      <c r="G981" s="29">
        <v>12</v>
      </c>
      <c r="H981" s="53">
        <f t="shared" si="163"/>
        <v>1.7142857142857144E-2</v>
      </c>
      <c r="I981" s="31">
        <f t="shared" si="164"/>
        <v>0</v>
      </c>
      <c r="J981" s="31">
        <f t="shared" si="165"/>
        <v>0</v>
      </c>
      <c r="K981" s="26">
        <f t="shared" si="158"/>
        <v>0</v>
      </c>
    </row>
    <row r="982" spans="1:11" ht="96.75" hidden="1" customHeight="1">
      <c r="A982" s="270" t="s">
        <v>743</v>
      </c>
      <c r="B982" s="270"/>
      <c r="C982" s="119">
        <f t="shared" si="166"/>
        <v>6179.9400000000005</v>
      </c>
      <c r="D982" s="119">
        <v>5282</v>
      </c>
      <c r="E982" s="36"/>
      <c r="F982" s="27"/>
      <c r="G982" s="29">
        <v>14</v>
      </c>
      <c r="H982" s="53">
        <f t="shared" si="163"/>
        <v>0.02</v>
      </c>
      <c r="I982" s="31">
        <f t="shared" si="164"/>
        <v>0</v>
      </c>
      <c r="J982" s="31">
        <f t="shared" si="165"/>
        <v>0</v>
      </c>
      <c r="K982" s="26">
        <f t="shared" si="158"/>
        <v>0</v>
      </c>
    </row>
    <row r="983" spans="1:11" ht="96.75" hidden="1" customHeight="1">
      <c r="A983" s="270" t="s">
        <v>744</v>
      </c>
      <c r="B983" s="270"/>
      <c r="C983" s="119">
        <f t="shared" si="166"/>
        <v>7533.63</v>
      </c>
      <c r="D983" s="119">
        <v>6439</v>
      </c>
      <c r="E983" s="36"/>
      <c r="F983" s="27"/>
      <c r="G983" s="29">
        <v>18</v>
      </c>
      <c r="H983" s="53">
        <f t="shared" si="163"/>
        <v>2.5714285714285714E-2</v>
      </c>
      <c r="I983" s="31">
        <f t="shared" si="164"/>
        <v>0</v>
      </c>
      <c r="J983" s="31">
        <f t="shared" si="165"/>
        <v>0</v>
      </c>
      <c r="K983" s="26">
        <f t="shared" si="158"/>
        <v>0</v>
      </c>
    </row>
    <row r="984" spans="1:11" ht="96.75" hidden="1" customHeight="1">
      <c r="A984" s="270" t="s">
        <v>745</v>
      </c>
      <c r="B984" s="270"/>
      <c r="C984" s="119">
        <f t="shared" si="166"/>
        <v>7726.68</v>
      </c>
      <c r="D984" s="119">
        <v>6604</v>
      </c>
      <c r="E984" s="36"/>
      <c r="F984" s="27"/>
      <c r="G984" s="29">
        <v>20</v>
      </c>
      <c r="H984" s="53">
        <f t="shared" si="163"/>
        <v>2.8571428571428571E-2</v>
      </c>
      <c r="I984" s="31">
        <f t="shared" si="164"/>
        <v>0</v>
      </c>
      <c r="J984" s="31">
        <f t="shared" si="165"/>
        <v>0</v>
      </c>
      <c r="K984" s="26">
        <f t="shared" si="158"/>
        <v>0</v>
      </c>
    </row>
    <row r="985" spans="1:11" ht="96.75" hidden="1" customHeight="1">
      <c r="A985" s="270" t="s">
        <v>746</v>
      </c>
      <c r="B985" s="270"/>
      <c r="C985" s="119">
        <f t="shared" si="166"/>
        <v>8289.4500000000007</v>
      </c>
      <c r="D985" s="119">
        <v>7085</v>
      </c>
      <c r="E985" s="36"/>
      <c r="F985" s="27"/>
      <c r="G985" s="29">
        <v>22</v>
      </c>
      <c r="H985" s="53">
        <f t="shared" si="163"/>
        <v>3.1428571428571431E-2</v>
      </c>
      <c r="I985" s="31">
        <f t="shared" si="164"/>
        <v>0</v>
      </c>
      <c r="J985" s="31">
        <f t="shared" si="165"/>
        <v>0</v>
      </c>
      <c r="K985" s="26">
        <f t="shared" si="158"/>
        <v>0</v>
      </c>
    </row>
    <row r="986" spans="1:11" ht="96.75" hidden="1" customHeight="1">
      <c r="A986" s="270" t="s">
        <v>747</v>
      </c>
      <c r="B986" s="270"/>
      <c r="C986" s="119">
        <f t="shared" si="166"/>
        <v>9429.0300000000007</v>
      </c>
      <c r="D986" s="119">
        <v>8059</v>
      </c>
      <c r="E986" s="36"/>
      <c r="F986" s="27"/>
      <c r="G986" s="29">
        <v>26</v>
      </c>
      <c r="H986" s="53">
        <f t="shared" si="163"/>
        <v>3.7142857142857144E-2</v>
      </c>
      <c r="I986" s="31">
        <f t="shared" si="164"/>
        <v>0</v>
      </c>
      <c r="J986" s="31">
        <f t="shared" si="165"/>
        <v>0</v>
      </c>
      <c r="K986" s="26">
        <f t="shared" si="158"/>
        <v>0</v>
      </c>
    </row>
    <row r="987" spans="1:11" ht="96.75" hidden="1" customHeight="1">
      <c r="A987" s="270" t="s">
        <v>748</v>
      </c>
      <c r="B987" s="270"/>
      <c r="C987" s="119">
        <f t="shared" si="166"/>
        <v>9659.52</v>
      </c>
      <c r="D987" s="119">
        <v>8256</v>
      </c>
      <c r="E987" s="36"/>
      <c r="F987" s="27"/>
      <c r="G987" s="29">
        <v>28</v>
      </c>
      <c r="H987" s="53">
        <f t="shared" si="163"/>
        <v>0.04</v>
      </c>
      <c r="I987" s="31">
        <f t="shared" si="164"/>
        <v>0</v>
      </c>
      <c r="J987" s="31">
        <f t="shared" si="165"/>
        <v>0</v>
      </c>
      <c r="K987" s="26">
        <f t="shared" si="158"/>
        <v>0</v>
      </c>
    </row>
    <row r="988" spans="1:11" ht="96.75" hidden="1" customHeight="1">
      <c r="A988" s="270" t="s">
        <v>749</v>
      </c>
      <c r="B988" s="270"/>
      <c r="C988" s="119">
        <f t="shared" si="166"/>
        <v>10202.4</v>
      </c>
      <c r="D988" s="119">
        <v>8720</v>
      </c>
      <c r="E988" s="36"/>
      <c r="F988" s="27"/>
      <c r="G988" s="29">
        <v>30</v>
      </c>
      <c r="H988" s="53">
        <f t="shared" si="163"/>
        <v>4.2857142857142858E-2</v>
      </c>
      <c r="I988" s="31">
        <f t="shared" si="164"/>
        <v>0</v>
      </c>
      <c r="J988" s="31">
        <f t="shared" si="165"/>
        <v>0</v>
      </c>
      <c r="K988" s="26">
        <f t="shared" si="158"/>
        <v>0</v>
      </c>
    </row>
    <row r="989" spans="1:11" ht="96.75" hidden="1" customHeight="1">
      <c r="A989" s="270" t="s">
        <v>750</v>
      </c>
      <c r="B989" s="270"/>
      <c r="C989" s="119">
        <f t="shared" si="166"/>
        <v>11575.98</v>
      </c>
      <c r="D989" s="119">
        <v>9894</v>
      </c>
      <c r="E989" s="36"/>
      <c r="F989" s="27"/>
      <c r="G989" s="29">
        <v>34</v>
      </c>
      <c r="H989" s="53">
        <f t="shared" si="163"/>
        <v>4.8571428571428571E-2</v>
      </c>
      <c r="I989" s="31">
        <f t="shared" si="164"/>
        <v>0</v>
      </c>
      <c r="J989" s="31">
        <f t="shared" si="165"/>
        <v>0</v>
      </c>
      <c r="K989" s="26">
        <f t="shared" si="158"/>
        <v>0</v>
      </c>
    </row>
    <row r="990" spans="1:11" ht="96.75" hidden="1" customHeight="1">
      <c r="A990" s="270" t="s">
        <v>751</v>
      </c>
      <c r="B990" s="270"/>
      <c r="C990" s="119">
        <f t="shared" si="166"/>
        <v>12116.52</v>
      </c>
      <c r="D990" s="119">
        <v>10356</v>
      </c>
      <c r="E990" s="36"/>
      <c r="F990" s="27"/>
      <c r="G990" s="29">
        <v>36</v>
      </c>
      <c r="H990" s="53">
        <f t="shared" si="163"/>
        <v>5.1428571428571428E-2</v>
      </c>
      <c r="I990" s="31">
        <f t="shared" si="164"/>
        <v>0</v>
      </c>
      <c r="J990" s="31">
        <f t="shared" si="165"/>
        <v>0</v>
      </c>
      <c r="K990" s="26">
        <f t="shared" si="158"/>
        <v>0</v>
      </c>
    </row>
    <row r="991" spans="1:11" ht="96.75" hidden="1" customHeight="1">
      <c r="A991" s="270" t="s">
        <v>752</v>
      </c>
      <c r="B991" s="270"/>
      <c r="C991" s="119">
        <f t="shared" si="166"/>
        <v>12502.62</v>
      </c>
      <c r="D991" s="119">
        <v>10686</v>
      </c>
      <c r="E991" s="36"/>
      <c r="F991" s="27"/>
      <c r="G991" s="29">
        <v>38</v>
      </c>
      <c r="H991" s="53">
        <f t="shared" si="163"/>
        <v>5.4285714285714284E-2</v>
      </c>
      <c r="I991" s="31">
        <f t="shared" si="164"/>
        <v>0</v>
      </c>
      <c r="J991" s="31">
        <f t="shared" si="165"/>
        <v>0</v>
      </c>
      <c r="K991" s="26">
        <f t="shared" si="158"/>
        <v>0</v>
      </c>
    </row>
    <row r="992" spans="1:11" ht="96.75" hidden="1" customHeight="1">
      <c r="A992" s="270" t="s">
        <v>753</v>
      </c>
      <c r="B992" s="270"/>
      <c r="C992" s="119">
        <f t="shared" si="166"/>
        <v>13507.65</v>
      </c>
      <c r="D992" s="119">
        <v>11545</v>
      </c>
      <c r="E992" s="36"/>
      <c r="F992" s="27"/>
      <c r="G992" s="29">
        <v>40</v>
      </c>
      <c r="H992" s="53">
        <f t="shared" si="163"/>
        <v>5.7142857142857141E-2</v>
      </c>
      <c r="I992" s="31">
        <f t="shared" si="164"/>
        <v>0</v>
      </c>
      <c r="J992" s="31">
        <f t="shared" si="165"/>
        <v>0</v>
      </c>
      <c r="K992" s="26">
        <f t="shared" si="158"/>
        <v>0</v>
      </c>
    </row>
    <row r="993" spans="1:11" ht="44.25" hidden="1" customHeight="1">
      <c r="A993" s="266" t="s">
        <v>754</v>
      </c>
      <c r="B993" s="266"/>
      <c r="C993" s="266"/>
      <c r="D993" s="266"/>
      <c r="E993" s="266"/>
      <c r="F993" s="266"/>
      <c r="G993" s="45"/>
      <c r="H993" s="45"/>
      <c r="I993" s="45"/>
      <c r="J993" s="45"/>
      <c r="K993" s="26"/>
    </row>
    <row r="994" spans="1:11" ht="96.75" hidden="1" customHeight="1">
      <c r="A994" s="270" t="s">
        <v>755</v>
      </c>
      <c r="B994" s="270"/>
      <c r="C994" s="119">
        <f t="shared" si="166"/>
        <v>878.67000000000007</v>
      </c>
      <c r="D994" s="119">
        <v>751</v>
      </c>
      <c r="E994" s="36"/>
      <c r="F994" s="27"/>
      <c r="G994" s="29">
        <v>6</v>
      </c>
      <c r="H994" s="53">
        <f>G994/700</f>
        <v>8.5714285714285719E-3</v>
      </c>
      <c r="I994" s="31">
        <f>F994*G994</f>
        <v>0</v>
      </c>
      <c r="J994" s="31">
        <f>F994*H994</f>
        <v>0</v>
      </c>
      <c r="K994" s="26">
        <f t="shared" si="158"/>
        <v>0</v>
      </c>
    </row>
    <row r="995" spans="1:11" ht="96.75" hidden="1" customHeight="1">
      <c r="A995" s="270" t="s">
        <v>756</v>
      </c>
      <c r="B995" s="270"/>
      <c r="C995" s="119">
        <f t="shared" si="166"/>
        <v>1306.8900000000001</v>
      </c>
      <c r="D995" s="119">
        <v>1117</v>
      </c>
      <c r="E995" s="36"/>
      <c r="F995" s="27"/>
      <c r="G995" s="29">
        <v>8</v>
      </c>
      <c r="H995" s="53">
        <f>G995/700</f>
        <v>1.1428571428571429E-2</v>
      </c>
      <c r="I995" s="31">
        <f>F995*G995</f>
        <v>0</v>
      </c>
      <c r="J995" s="31">
        <f>F995*H995</f>
        <v>0</v>
      </c>
      <c r="K995" s="26">
        <f t="shared" si="158"/>
        <v>0</v>
      </c>
    </row>
    <row r="996" spans="1:11" ht="97.5" hidden="1" customHeight="1">
      <c r="A996" s="270" t="s">
        <v>757</v>
      </c>
      <c r="B996" s="270"/>
      <c r="C996" s="119">
        <f t="shared" si="166"/>
        <v>1499.94</v>
      </c>
      <c r="D996" s="119">
        <v>1282</v>
      </c>
      <c r="E996" s="36"/>
      <c r="F996" s="27"/>
      <c r="G996" s="29">
        <v>10</v>
      </c>
      <c r="H996" s="53">
        <f>G996/700</f>
        <v>1.4285714285714285E-2</v>
      </c>
      <c r="I996" s="31">
        <f>F996*G996</f>
        <v>0</v>
      </c>
      <c r="J996" s="31">
        <f>F996*H996</f>
        <v>0</v>
      </c>
      <c r="K996" s="26">
        <f t="shared" si="158"/>
        <v>0</v>
      </c>
    </row>
    <row r="997" spans="1:11" ht="96.75" hidden="1" customHeight="1">
      <c r="A997" s="270" t="s">
        <v>758</v>
      </c>
      <c r="B997" s="270"/>
      <c r="C997" s="119">
        <f t="shared" si="166"/>
        <v>1886.04</v>
      </c>
      <c r="D997" s="119">
        <v>1612</v>
      </c>
      <c r="E997" s="36"/>
      <c r="F997" s="27"/>
      <c r="G997" s="29">
        <v>12</v>
      </c>
      <c r="H997" s="53">
        <f>G997/700</f>
        <v>1.7142857142857144E-2</v>
      </c>
      <c r="I997" s="31">
        <f>F997*G997</f>
        <v>0</v>
      </c>
      <c r="J997" s="31">
        <f>F997*H997</f>
        <v>0</v>
      </c>
      <c r="K997" s="26">
        <f t="shared" si="158"/>
        <v>0</v>
      </c>
    </row>
    <row r="998" spans="1:11" ht="44.25" hidden="1" customHeight="1">
      <c r="A998" s="266" t="s">
        <v>759</v>
      </c>
      <c r="B998" s="266"/>
      <c r="C998" s="266"/>
      <c r="D998" s="266"/>
      <c r="E998" s="266"/>
      <c r="F998" s="266"/>
      <c r="G998" s="45"/>
      <c r="H998" s="45"/>
      <c r="I998" s="45"/>
      <c r="J998" s="45"/>
      <c r="K998" s="26"/>
    </row>
    <row r="999" spans="1:11" ht="96.75" hidden="1" customHeight="1">
      <c r="A999" s="270" t="s">
        <v>760</v>
      </c>
      <c r="B999" s="270"/>
      <c r="C999" s="119">
        <f t="shared" si="166"/>
        <v>9076.86</v>
      </c>
      <c r="D999" s="119">
        <v>7758</v>
      </c>
      <c r="E999" s="36"/>
      <c r="F999" s="27"/>
      <c r="G999" s="29">
        <v>32</v>
      </c>
      <c r="H999" s="53">
        <f>G999/700</f>
        <v>4.5714285714285714E-2</v>
      </c>
      <c r="I999" s="31">
        <f>F999*G999</f>
        <v>0</v>
      </c>
      <c r="J999" s="31">
        <f>F999*H999</f>
        <v>0</v>
      </c>
      <c r="K999" s="26">
        <f t="shared" si="158"/>
        <v>0</v>
      </c>
    </row>
    <row r="1000" spans="1:11" ht="97.5" hidden="1" customHeight="1">
      <c r="A1000" s="270" t="s">
        <v>761</v>
      </c>
      <c r="B1000" s="270"/>
      <c r="C1000" s="119">
        <f t="shared" si="166"/>
        <v>13275.99</v>
      </c>
      <c r="D1000" s="119">
        <v>11347</v>
      </c>
      <c r="E1000" s="36"/>
      <c r="F1000" s="27"/>
      <c r="G1000" s="29">
        <v>44</v>
      </c>
      <c r="H1000" s="53">
        <f>G1000/700</f>
        <v>6.2857142857142861E-2</v>
      </c>
      <c r="I1000" s="31">
        <f>F1000*G1000</f>
        <v>0</v>
      </c>
      <c r="J1000" s="31">
        <f>F1000*H1000</f>
        <v>0</v>
      </c>
      <c r="K1000" s="26">
        <f t="shared" si="158"/>
        <v>0</v>
      </c>
    </row>
    <row r="1001" spans="1:11" ht="96.75" hidden="1" customHeight="1">
      <c r="A1001" s="270" t="s">
        <v>762</v>
      </c>
      <c r="B1001" s="270"/>
      <c r="C1001" s="119">
        <f t="shared" si="166"/>
        <v>14255.28</v>
      </c>
      <c r="D1001" s="119">
        <v>12184</v>
      </c>
      <c r="E1001" s="36"/>
      <c r="F1001" s="27"/>
      <c r="G1001" s="29">
        <v>50</v>
      </c>
      <c r="H1001" s="53">
        <f>G1001/700</f>
        <v>7.1428571428571425E-2</v>
      </c>
      <c r="I1001" s="31">
        <f>F1001*G1001</f>
        <v>0</v>
      </c>
      <c r="J1001" s="31">
        <f>F1001*H1001</f>
        <v>0</v>
      </c>
      <c r="K1001" s="26">
        <f t="shared" si="158"/>
        <v>0</v>
      </c>
    </row>
    <row r="1002" spans="1:11" ht="44.25" hidden="1" customHeight="1">
      <c r="A1002" s="285" t="s">
        <v>931</v>
      </c>
      <c r="B1002" s="286"/>
      <c r="C1002" s="286"/>
      <c r="D1002" s="286"/>
      <c r="E1002" s="286"/>
      <c r="F1002" s="287"/>
      <c r="G1002" s="29"/>
      <c r="H1002" s="53"/>
      <c r="I1002" s="31"/>
      <c r="J1002" s="31"/>
      <c r="K1002" s="26"/>
    </row>
    <row r="1003" spans="1:11" ht="96.75" hidden="1" customHeight="1">
      <c r="A1003" s="281" t="s">
        <v>932</v>
      </c>
      <c r="B1003" s="282"/>
      <c r="C1003" s="207">
        <v>1575</v>
      </c>
      <c r="D1003" s="155">
        <v>1575</v>
      </c>
      <c r="E1003" s="207"/>
      <c r="F1003" s="207"/>
      <c r="G1003" s="29"/>
      <c r="H1003" s="53"/>
      <c r="I1003" s="31"/>
      <c r="J1003" s="31"/>
      <c r="K1003" s="26">
        <f t="shared" si="158"/>
        <v>0</v>
      </c>
    </row>
    <row r="1004" spans="1:11" ht="96.75" hidden="1" customHeight="1">
      <c r="A1004" s="281" t="s">
        <v>933</v>
      </c>
      <c r="B1004" s="282"/>
      <c r="C1004" s="207">
        <v>2199</v>
      </c>
      <c r="D1004" s="155">
        <v>2199</v>
      </c>
      <c r="E1004" s="207"/>
      <c r="F1004" s="207"/>
      <c r="G1004" s="29"/>
      <c r="H1004" s="53"/>
      <c r="I1004" s="31"/>
      <c r="J1004" s="31"/>
      <c r="K1004" s="26">
        <f t="shared" ref="K1004:K1015" si="167">C1004*F1004</f>
        <v>0</v>
      </c>
    </row>
    <row r="1005" spans="1:11" ht="96.75" hidden="1" customHeight="1">
      <c r="A1005" s="281" t="s">
        <v>934</v>
      </c>
      <c r="B1005" s="282"/>
      <c r="C1005" s="207">
        <v>2835</v>
      </c>
      <c r="D1005" s="155">
        <v>2835</v>
      </c>
      <c r="E1005" s="207"/>
      <c r="F1005" s="207"/>
      <c r="G1005" s="29"/>
      <c r="H1005" s="53"/>
      <c r="I1005" s="31"/>
      <c r="J1005" s="31"/>
      <c r="K1005" s="26">
        <f t="shared" si="167"/>
        <v>0</v>
      </c>
    </row>
    <row r="1006" spans="1:11" ht="96.75" hidden="1" customHeight="1">
      <c r="A1006" s="281" t="s">
        <v>935</v>
      </c>
      <c r="B1006" s="282"/>
      <c r="C1006" s="207">
        <v>3463</v>
      </c>
      <c r="D1006" s="155">
        <v>3463</v>
      </c>
      <c r="E1006" s="207"/>
      <c r="F1006" s="207"/>
      <c r="G1006" s="29"/>
      <c r="H1006" s="53"/>
      <c r="I1006" s="31"/>
      <c r="J1006" s="31"/>
      <c r="K1006" s="26">
        <f t="shared" si="167"/>
        <v>0</v>
      </c>
    </row>
    <row r="1007" spans="1:11" ht="96.75" hidden="1" customHeight="1">
      <c r="A1007" s="281" t="s">
        <v>936</v>
      </c>
      <c r="B1007" s="282"/>
      <c r="C1007" s="207">
        <v>3622</v>
      </c>
      <c r="D1007" s="155">
        <v>3622</v>
      </c>
      <c r="E1007" s="207"/>
      <c r="F1007" s="207"/>
      <c r="G1007" s="29"/>
      <c r="H1007" s="53"/>
      <c r="I1007" s="31"/>
      <c r="J1007" s="31"/>
      <c r="K1007" s="26">
        <f t="shared" si="167"/>
        <v>0</v>
      </c>
    </row>
    <row r="1008" spans="1:11" ht="96.75" hidden="1" customHeight="1">
      <c r="A1008" s="281" t="s">
        <v>937</v>
      </c>
      <c r="B1008" s="282"/>
      <c r="C1008" s="207">
        <v>4263</v>
      </c>
      <c r="D1008" s="155">
        <v>4263</v>
      </c>
      <c r="E1008" s="207"/>
      <c r="F1008" s="207"/>
      <c r="G1008" s="29"/>
      <c r="H1008" s="53"/>
      <c r="I1008" s="31"/>
      <c r="J1008" s="31"/>
      <c r="K1008" s="26">
        <f t="shared" si="167"/>
        <v>0</v>
      </c>
    </row>
    <row r="1009" spans="1:11" ht="96.75" hidden="1" customHeight="1">
      <c r="A1009" s="281" t="s">
        <v>938</v>
      </c>
      <c r="B1009" s="282"/>
      <c r="C1009" s="207">
        <v>5050</v>
      </c>
      <c r="D1009" s="155">
        <v>5050</v>
      </c>
      <c r="E1009" s="207"/>
      <c r="F1009" s="207"/>
      <c r="G1009" s="29"/>
      <c r="H1009" s="53"/>
      <c r="I1009" s="31"/>
      <c r="J1009" s="31"/>
      <c r="K1009" s="26">
        <f t="shared" si="167"/>
        <v>0</v>
      </c>
    </row>
    <row r="1010" spans="1:11" ht="96.75" hidden="1" customHeight="1">
      <c r="A1010" s="281" t="s">
        <v>939</v>
      </c>
      <c r="B1010" s="282"/>
      <c r="C1010" s="207">
        <v>5523</v>
      </c>
      <c r="D1010" s="155">
        <v>5523</v>
      </c>
      <c r="E1010" s="207"/>
      <c r="F1010" s="207"/>
      <c r="G1010" s="199"/>
      <c r="H1010" s="199"/>
      <c r="I1010" s="199"/>
      <c r="J1010" s="199"/>
      <c r="K1010" s="26">
        <f t="shared" si="167"/>
        <v>0</v>
      </c>
    </row>
    <row r="1011" spans="1:11" ht="44.25" hidden="1" customHeight="1">
      <c r="A1011" s="281" t="s">
        <v>940</v>
      </c>
      <c r="B1011" s="282"/>
      <c r="C1011" s="207">
        <v>6263</v>
      </c>
      <c r="D1011" s="155">
        <v>6263</v>
      </c>
      <c r="E1011" s="207"/>
      <c r="F1011" s="207"/>
      <c r="G1011" s="197"/>
      <c r="H1011" s="197"/>
      <c r="I1011" s="197"/>
      <c r="J1011" s="197"/>
      <c r="K1011" s="26">
        <f t="shared" si="167"/>
        <v>0</v>
      </c>
    </row>
    <row r="1012" spans="1:11" ht="96.75" hidden="1" customHeight="1">
      <c r="A1012" s="281" t="s">
        <v>941</v>
      </c>
      <c r="B1012" s="282"/>
      <c r="C1012" s="207">
        <v>7056</v>
      </c>
      <c r="D1012" s="155">
        <v>7056</v>
      </c>
      <c r="E1012" s="207"/>
      <c r="F1012" s="207"/>
      <c r="G1012" s="198"/>
      <c r="H1012" s="198"/>
      <c r="I1012" s="198"/>
      <c r="J1012" s="198"/>
      <c r="K1012" s="26">
        <f t="shared" si="167"/>
        <v>0</v>
      </c>
    </row>
    <row r="1013" spans="1:11" ht="44.25" hidden="1" customHeight="1">
      <c r="A1013" s="291" t="s">
        <v>942</v>
      </c>
      <c r="B1013" s="292"/>
      <c r="C1013" s="292"/>
      <c r="D1013" s="292"/>
      <c r="E1013" s="292"/>
      <c r="F1013" s="293"/>
      <c r="G1013" s="208"/>
      <c r="H1013" s="208"/>
      <c r="I1013" s="208"/>
      <c r="J1013" s="208"/>
      <c r="K1013" s="26"/>
    </row>
    <row r="1014" spans="1:11" ht="96.75" hidden="1" customHeight="1">
      <c r="A1014" s="290" t="s">
        <v>943</v>
      </c>
      <c r="B1014" s="290"/>
      <c r="C1014" s="207">
        <v>3869</v>
      </c>
      <c r="D1014" s="155">
        <v>3307</v>
      </c>
      <c r="E1014" s="207"/>
      <c r="F1014" s="207"/>
      <c r="G1014" s="198"/>
      <c r="H1014" s="198"/>
      <c r="I1014" s="198"/>
      <c r="J1014" s="198"/>
      <c r="K1014" s="26">
        <f t="shared" si="167"/>
        <v>0</v>
      </c>
    </row>
    <row r="1015" spans="1:11" ht="126" hidden="1" customHeight="1">
      <c r="A1015" s="246" t="s">
        <v>996</v>
      </c>
      <c r="B1015" s="246"/>
      <c r="C1015" s="229">
        <v>3400</v>
      </c>
      <c r="D1015" s="230"/>
      <c r="E1015" s="229">
        <v>276</v>
      </c>
      <c r="F1015" s="231"/>
      <c r="G1015" s="200"/>
      <c r="H1015" s="200"/>
      <c r="I1015" s="200"/>
      <c r="J1015" s="200"/>
      <c r="K1015" s="232">
        <f t="shared" si="167"/>
        <v>0</v>
      </c>
    </row>
    <row r="1016" spans="1:11" ht="96.75" hidden="1" customHeight="1">
      <c r="A1016" s="288" t="s">
        <v>891</v>
      </c>
      <c r="B1016" s="288"/>
      <c r="C1016" s="288"/>
      <c r="D1016" s="288"/>
      <c r="E1016" s="288"/>
      <c r="F1016" s="200"/>
      <c r="K1016" s="160"/>
    </row>
    <row r="1017" spans="1:11" ht="96.75" hidden="1" customHeight="1">
      <c r="A1017" s="289"/>
      <c r="B1017" s="289"/>
      <c r="C1017" s="289"/>
      <c r="D1017" s="289"/>
      <c r="E1017" s="289"/>
      <c r="F1017" s="196"/>
      <c r="K1017" s="160"/>
    </row>
    <row r="1018" spans="1:11" ht="96.75" customHeight="1"/>
    <row r="1019" spans="1:11" ht="96.75" customHeight="1"/>
    <row r="1020" spans="1:11" ht="96.75" customHeight="1"/>
    <row r="1021" spans="1:11" ht="96.75" customHeight="1"/>
    <row r="1022" spans="1:11" ht="96.75" customHeight="1"/>
    <row r="1023" spans="1:11" ht="96.75" customHeight="1"/>
    <row r="1024" spans="1:11" ht="96.75" customHeight="1"/>
    <row r="1025" ht="96.75" customHeight="1"/>
    <row r="1026" ht="96.75" customHeight="1"/>
    <row r="1027" ht="96.75" customHeight="1"/>
    <row r="1028" ht="96.75" customHeight="1"/>
    <row r="1029" ht="96.75" customHeight="1"/>
    <row r="1030" ht="96.75" customHeight="1"/>
    <row r="1031" ht="96.75" customHeight="1"/>
    <row r="1032" ht="96.75" customHeight="1"/>
    <row r="1033" ht="96.75" customHeight="1"/>
    <row r="1034" ht="96.75" customHeight="1"/>
    <row r="1035" ht="96.75" customHeight="1"/>
    <row r="1036" ht="96.75" customHeight="1"/>
    <row r="1037" ht="96.75" customHeight="1"/>
    <row r="1038" ht="96.75" customHeight="1"/>
    <row r="1039" ht="96.75" customHeight="1"/>
    <row r="1040" ht="96.75" customHeight="1"/>
    <row r="1041" ht="96.75" customHeight="1"/>
    <row r="1042" ht="96.75" customHeight="1"/>
    <row r="1043" ht="96.75" customHeight="1"/>
    <row r="1044" ht="96.75" customHeight="1"/>
    <row r="1045" ht="96.75" customHeight="1"/>
    <row r="1046" ht="96.75" customHeight="1"/>
    <row r="1047" ht="96.75" customHeight="1"/>
    <row r="1048" ht="96.75" customHeight="1"/>
    <row r="1049" ht="96.75" customHeight="1"/>
    <row r="1050" ht="96.75" customHeight="1"/>
    <row r="1051" ht="96.75" customHeight="1"/>
    <row r="1052" ht="96.75" customHeight="1"/>
    <row r="1053" ht="96.75" customHeight="1"/>
    <row r="1054" ht="96.75" customHeight="1"/>
    <row r="1055" ht="96.75" customHeight="1"/>
    <row r="1056" ht="96.75" customHeight="1"/>
    <row r="1057" ht="96.75" customHeight="1"/>
    <row r="1058" ht="96.75" customHeight="1"/>
    <row r="1059" ht="96.75" customHeight="1"/>
    <row r="1060" ht="96.75" customHeight="1"/>
    <row r="1061" ht="96.75" customHeight="1"/>
    <row r="1062" ht="96.75" customHeight="1"/>
    <row r="1063" ht="96.75" customHeight="1"/>
    <row r="1064" ht="96.75" customHeight="1"/>
    <row r="1065" ht="96.75" customHeight="1"/>
    <row r="1066" ht="96.75" customHeight="1"/>
    <row r="1067" ht="96.75" customHeight="1"/>
    <row r="1068" ht="96.75" customHeight="1"/>
    <row r="1069" ht="96.75" customHeight="1"/>
    <row r="1070" ht="96.75" customHeight="1"/>
    <row r="1071" ht="96.75" customHeight="1"/>
    <row r="1072" ht="96.75" customHeight="1"/>
    <row r="1073" ht="96.75" customHeight="1"/>
    <row r="1074" ht="96.75" customHeight="1"/>
    <row r="1075" ht="96.75" customHeight="1"/>
    <row r="1076" ht="96.75" customHeight="1"/>
    <row r="1077" ht="96.75" customHeight="1"/>
    <row r="1078" ht="96.75" customHeight="1"/>
    <row r="1079" ht="96.75" customHeight="1"/>
    <row r="1080" ht="96.75" customHeight="1"/>
    <row r="1081" ht="96.75" customHeight="1"/>
    <row r="1082" ht="96.75" customHeight="1"/>
    <row r="1083" ht="96.75" customHeight="1"/>
    <row r="1084" ht="96.75" customHeight="1"/>
    <row r="1085" ht="96.75" customHeight="1"/>
    <row r="1086" ht="96.75" customHeight="1"/>
    <row r="1087" ht="96.75" customHeight="1"/>
    <row r="1088" ht="96.75" customHeight="1"/>
    <row r="1089" ht="96.75" customHeight="1"/>
    <row r="1090" ht="96.75" customHeight="1"/>
    <row r="1091" ht="96.75" customHeight="1"/>
    <row r="1092" ht="96.75" customHeight="1"/>
    <row r="1093" ht="96.75" customHeight="1"/>
    <row r="1094" ht="96.75" customHeight="1"/>
    <row r="1095" ht="96.75" customHeight="1"/>
    <row r="1096" ht="96.75" customHeight="1"/>
    <row r="1097" ht="96.75" customHeight="1"/>
    <row r="1098" ht="96.75" customHeight="1"/>
    <row r="1099" ht="96.75" customHeight="1"/>
    <row r="1100" ht="96.75" customHeight="1"/>
    <row r="1101" ht="96.75" customHeight="1"/>
    <row r="1102" ht="96.75" customHeight="1"/>
    <row r="1103" ht="96.75" customHeight="1"/>
    <row r="1104" ht="96.75" customHeight="1"/>
    <row r="1105" ht="96.75" customHeight="1"/>
    <row r="1106" ht="96.75" customHeight="1"/>
    <row r="1107" ht="96.75" customHeight="1"/>
    <row r="1108" ht="96.75" customHeight="1"/>
    <row r="1109" ht="96.75" customHeight="1"/>
    <row r="1110" ht="96.75" customHeight="1"/>
    <row r="1111" ht="96.75" customHeight="1"/>
    <row r="1112" ht="96.75" customHeight="1"/>
    <row r="1113" ht="96.75" customHeight="1"/>
    <row r="1114" ht="96.75" customHeight="1"/>
    <row r="1115" ht="96.75" customHeight="1"/>
    <row r="1116" ht="96.75" customHeight="1"/>
    <row r="1117" ht="96.75" customHeight="1"/>
    <row r="1118" ht="96.75" customHeight="1"/>
    <row r="1119" ht="96.75" customHeight="1"/>
    <row r="1120" ht="96.75" customHeight="1"/>
    <row r="1121" ht="96.75" customHeight="1"/>
    <row r="1122" ht="96.75" customHeight="1"/>
    <row r="1123" ht="96.75" customHeight="1"/>
    <row r="1124" ht="96.75" customHeight="1"/>
    <row r="1125" ht="96.75" customHeight="1"/>
    <row r="1126" ht="96.75" customHeight="1"/>
    <row r="1127" ht="96.75" customHeight="1"/>
    <row r="1128" ht="96.75" customHeight="1"/>
    <row r="1129" ht="96.75" customHeight="1"/>
    <row r="1130" ht="96.75" customHeight="1"/>
    <row r="1131" ht="96.75" customHeight="1"/>
    <row r="1132" ht="96.75" customHeight="1"/>
    <row r="1133" ht="96.75" customHeight="1"/>
    <row r="1134" ht="96.75" customHeight="1"/>
    <row r="1135" ht="96.75" customHeight="1"/>
    <row r="1136" ht="96.75" customHeight="1"/>
    <row r="1137" ht="96.75" customHeight="1"/>
    <row r="1138" ht="96.75" customHeight="1"/>
    <row r="1139" ht="96.75" customHeight="1"/>
    <row r="1140" ht="96.75" customHeight="1"/>
    <row r="1141" ht="96.75" customHeight="1"/>
    <row r="1142" ht="96.75" customHeight="1"/>
    <row r="1143" ht="96.75" customHeight="1"/>
    <row r="1144" ht="96.75" customHeight="1"/>
    <row r="1145" ht="96.75" customHeight="1"/>
    <row r="1146" ht="96.75" customHeight="1"/>
    <row r="1147" ht="96.75" customHeight="1"/>
    <row r="1148" ht="96.75" customHeight="1"/>
    <row r="1149" ht="96.75" customHeight="1"/>
    <row r="1150" ht="96.75" customHeight="1"/>
    <row r="1151" ht="96.75" customHeight="1"/>
    <row r="1152" ht="96.75" customHeight="1"/>
    <row r="1153" ht="96.75" customHeight="1"/>
    <row r="1154" ht="96.75" customHeight="1"/>
    <row r="1155" ht="96.75" customHeight="1"/>
    <row r="1156" ht="96.75" customHeight="1"/>
    <row r="1157" ht="96.75" customHeight="1"/>
    <row r="1158" ht="96.75" customHeight="1"/>
    <row r="1159" ht="96.75" customHeight="1"/>
    <row r="1160" ht="96.75" customHeight="1"/>
    <row r="1161" ht="96.75" customHeight="1"/>
    <row r="1162" ht="96.75" customHeight="1"/>
    <row r="1163" ht="96.75" customHeight="1"/>
    <row r="1164" ht="96.75" customHeight="1"/>
    <row r="1165" ht="96.75" customHeight="1"/>
    <row r="1166" ht="96.75" customHeight="1"/>
    <row r="1167" ht="96.75" customHeight="1"/>
    <row r="1168" ht="96.75" customHeight="1"/>
    <row r="1169" ht="96.75" customHeight="1"/>
    <row r="1170" ht="96.75" customHeight="1"/>
    <row r="1171" ht="96.75" customHeight="1"/>
    <row r="1172" ht="96.75" customHeight="1"/>
    <row r="1173" ht="96.75" customHeight="1"/>
    <row r="1174" ht="96.75" customHeight="1"/>
    <row r="1175" ht="96.75" customHeight="1"/>
    <row r="1176" ht="96.75" customHeight="1"/>
    <row r="1177" ht="96.75" customHeight="1"/>
    <row r="1178" ht="96.75" customHeight="1"/>
    <row r="1179" ht="96.75" customHeight="1"/>
    <row r="1180" ht="96.75" customHeight="1"/>
    <row r="1181" ht="96.75" customHeight="1"/>
    <row r="1182" ht="96.75" customHeight="1"/>
    <row r="1183" ht="96.75" customHeight="1"/>
    <row r="1184" ht="96.75" customHeight="1"/>
    <row r="1185" ht="96.75" customHeight="1"/>
    <row r="1186" ht="96.75" customHeight="1"/>
    <row r="1187" ht="96.75" customHeight="1"/>
    <row r="1188" ht="96.75" customHeight="1"/>
    <row r="1189" ht="96.75" customHeight="1"/>
    <row r="1190" ht="96.75" customHeight="1"/>
    <row r="1191" ht="96.75" customHeight="1"/>
    <row r="1192" ht="96.75" customHeight="1"/>
    <row r="1193" ht="96.75" customHeight="1"/>
    <row r="1194" ht="96.75" customHeight="1"/>
    <row r="1195" ht="96.75" customHeight="1"/>
    <row r="1196" ht="96.75" customHeight="1"/>
    <row r="1197" ht="96.75" customHeight="1"/>
    <row r="1198" ht="96.75" customHeight="1"/>
    <row r="1199" ht="96.75" customHeight="1"/>
    <row r="1200" ht="96.75" customHeight="1"/>
    <row r="1201" ht="96.75" customHeight="1"/>
    <row r="1202" ht="96.75" customHeight="1"/>
    <row r="1203" ht="96.75" customHeight="1"/>
    <row r="1204" ht="96.75" customHeight="1"/>
    <row r="1205" ht="96.75" customHeight="1"/>
    <row r="1206" ht="96.75" customHeight="1"/>
    <row r="1207" ht="96.75" customHeight="1"/>
    <row r="1208" ht="96.75" customHeight="1"/>
    <row r="1209" ht="96.75" customHeight="1"/>
    <row r="1210" ht="96.75" customHeight="1"/>
    <row r="1211" ht="96.75" customHeight="1"/>
    <row r="1212" ht="96.75" customHeight="1"/>
    <row r="1213" ht="96.75" customHeight="1"/>
    <row r="1214" ht="96.75" customHeight="1"/>
    <row r="1215" ht="96.75" customHeight="1"/>
    <row r="1216" ht="96.75" customHeight="1"/>
    <row r="1217" ht="96.75" customHeight="1"/>
    <row r="1218" ht="96.75" customHeight="1"/>
    <row r="1219" ht="96.75" customHeight="1"/>
    <row r="1220" ht="96.75" customHeight="1"/>
    <row r="1221" ht="96.75" customHeight="1"/>
    <row r="1222" ht="96.75" customHeight="1"/>
    <row r="1223" ht="96.75" customHeight="1"/>
    <row r="1224" ht="96.75" customHeight="1"/>
    <row r="1225" ht="96.75" customHeight="1"/>
    <row r="1226" ht="96.75" customHeight="1"/>
    <row r="1227" ht="96.75" customHeight="1"/>
    <row r="1228" ht="96.75" customHeight="1"/>
    <row r="1229" ht="96.75" customHeight="1"/>
    <row r="1230" ht="96.75" customHeight="1"/>
    <row r="1231" ht="96.75" customHeight="1"/>
    <row r="1232" ht="96.75" customHeight="1"/>
    <row r="1233" ht="96.75" customHeight="1"/>
    <row r="1234" ht="96.75" customHeight="1"/>
    <row r="1235" ht="96.75" customHeight="1"/>
    <row r="1236" ht="96.75" customHeight="1"/>
    <row r="1237" ht="96.75" customHeight="1"/>
    <row r="1238" ht="96.75" customHeight="1"/>
    <row r="1239" ht="96.75" customHeight="1"/>
    <row r="1240" ht="96.75" customHeight="1"/>
    <row r="1241" ht="96.75" customHeight="1"/>
    <row r="1242" ht="96.75" customHeight="1"/>
    <row r="1243" ht="96.75" customHeight="1"/>
    <row r="1244" ht="96.75" customHeight="1"/>
    <row r="1245" ht="96.75" customHeight="1"/>
    <row r="1246" ht="96.75" customHeight="1"/>
    <row r="1247" ht="96.75" customHeight="1"/>
    <row r="1248" ht="96.75" customHeight="1"/>
    <row r="1249" ht="96.75" customHeight="1"/>
    <row r="1250" ht="96.75" customHeight="1"/>
    <row r="1251" ht="96.75" customHeight="1"/>
    <row r="1252" ht="96.75" customHeight="1"/>
    <row r="1253" ht="96.75" customHeight="1"/>
    <row r="1254" ht="96.75" customHeight="1"/>
    <row r="1255" ht="96.75" customHeight="1"/>
    <row r="1256" ht="96.75" customHeight="1"/>
    <row r="1257" ht="96.75" customHeight="1"/>
    <row r="1258" ht="96.75" customHeight="1"/>
    <row r="1259" ht="96.75" customHeight="1"/>
    <row r="1260" ht="96.75" customHeight="1"/>
    <row r="1261" ht="96.75" customHeight="1"/>
    <row r="1262" ht="96.75" customHeight="1"/>
    <row r="1263" ht="96.75" customHeight="1"/>
    <row r="1264" ht="96.75" customHeight="1"/>
    <row r="1265" ht="96.75" customHeight="1"/>
    <row r="1266" ht="96.75" customHeight="1"/>
    <row r="1267" ht="96.75" customHeight="1"/>
    <row r="1268" ht="96.75" customHeight="1"/>
    <row r="1269" ht="96.75" customHeight="1"/>
    <row r="1270" ht="96.75" customHeight="1"/>
    <row r="1271" ht="96.75" customHeight="1"/>
    <row r="1272" ht="96.75" customHeight="1"/>
    <row r="1273" ht="96.75" customHeight="1"/>
    <row r="1274" ht="96.75" customHeight="1"/>
    <row r="1275" ht="96.75" customHeight="1"/>
    <row r="1276" ht="96.75" customHeight="1"/>
    <row r="1277" ht="96.75" customHeight="1"/>
    <row r="1278" ht="96.75" customHeight="1"/>
    <row r="1279" ht="96.75" customHeight="1"/>
    <row r="1280" ht="96.75" customHeight="1"/>
    <row r="1281" ht="96.75" customHeight="1"/>
    <row r="1282" ht="96.75" customHeight="1"/>
    <row r="1283" ht="96.75" customHeight="1"/>
    <row r="1284" ht="96.75" customHeight="1"/>
    <row r="1285" ht="96.75" customHeight="1"/>
    <row r="1286" ht="96.75" customHeight="1"/>
    <row r="1287" ht="96.75" customHeight="1"/>
    <row r="1288" ht="96.75" customHeight="1"/>
    <row r="1289" ht="96.75" customHeight="1"/>
    <row r="1290" ht="96.75" customHeight="1"/>
    <row r="1291" ht="96.75" customHeight="1"/>
    <row r="1292" ht="96.75" customHeight="1"/>
    <row r="1293" ht="96.75" customHeight="1"/>
    <row r="1294" ht="96.75" customHeight="1"/>
    <row r="1295" ht="96.75" customHeight="1"/>
    <row r="1296" ht="96.75" customHeight="1"/>
    <row r="1297" ht="96.75" customHeight="1"/>
    <row r="1298" ht="96.75" customHeight="1"/>
    <row r="1299" ht="96.75" customHeight="1"/>
    <row r="1300" ht="96.75" customHeight="1"/>
    <row r="1301" ht="96.75" customHeight="1"/>
    <row r="1302" ht="96.75" customHeight="1"/>
    <row r="1303" ht="96.75" customHeight="1"/>
    <row r="1304" ht="96.75" customHeight="1"/>
    <row r="1305" ht="96.75" customHeight="1"/>
    <row r="1306" ht="96.75" customHeight="1"/>
    <row r="1307" ht="96.75" customHeight="1"/>
    <row r="1308" ht="96.75" customHeight="1"/>
    <row r="1309" ht="96.75" customHeight="1"/>
    <row r="1310" ht="96.75" customHeight="1"/>
    <row r="1311" ht="96.75" customHeight="1"/>
    <row r="1312" ht="96.75" customHeight="1"/>
    <row r="1313" ht="96.75" customHeight="1"/>
    <row r="1314" ht="96.75" customHeight="1"/>
    <row r="1315" ht="96.75" customHeight="1"/>
    <row r="1316" ht="96.75" customHeight="1"/>
    <row r="1317" ht="96.75" customHeight="1"/>
    <row r="1318" ht="96.75" customHeight="1"/>
    <row r="1319" ht="96.75" customHeight="1"/>
    <row r="1320" ht="96.75" customHeight="1"/>
    <row r="1321" ht="96.75" customHeight="1"/>
    <row r="1322" ht="96.75" customHeight="1"/>
    <row r="1323" ht="96.75" customHeight="1"/>
    <row r="1324" ht="96.75" customHeight="1"/>
    <row r="1325" ht="96.75" customHeight="1"/>
    <row r="1326" ht="96.75" customHeight="1"/>
    <row r="1327" ht="96.75" customHeight="1"/>
    <row r="1328" ht="96.75" customHeight="1"/>
    <row r="1329" ht="96.75" customHeight="1"/>
    <row r="1330" ht="96.75" customHeight="1"/>
    <row r="1331" ht="96.75" customHeight="1"/>
    <row r="1332" ht="96.75" customHeight="1"/>
    <row r="1333" ht="96.75" customHeight="1"/>
    <row r="1334" ht="96.75" customHeight="1"/>
    <row r="1335" ht="96.75" customHeight="1"/>
    <row r="1336" ht="96.75" customHeight="1"/>
    <row r="1337" ht="96.75" customHeight="1"/>
    <row r="1338" ht="96.75" customHeight="1"/>
    <row r="1339" ht="96.75" customHeight="1"/>
    <row r="1340" ht="96.75" customHeight="1"/>
    <row r="1341" ht="96.75" customHeight="1"/>
    <row r="1342" ht="96.75" customHeight="1"/>
    <row r="1343" ht="96.75" customHeight="1"/>
    <row r="1344" ht="96.75" customHeight="1"/>
    <row r="1345" ht="96.75" customHeight="1"/>
    <row r="1346" ht="96.75" customHeight="1"/>
    <row r="1347" ht="96.75" customHeight="1"/>
    <row r="1348" ht="96.75" customHeight="1"/>
    <row r="1349" ht="96.75" customHeight="1"/>
    <row r="1350" ht="96.75" customHeight="1"/>
    <row r="1351" ht="96.75" customHeight="1"/>
    <row r="1352" ht="96.75" customHeight="1"/>
    <row r="1353" ht="96.75" customHeight="1"/>
    <row r="1354" ht="96.75" customHeight="1"/>
    <row r="1355" ht="96.75" customHeight="1"/>
    <row r="1356" ht="96.75" customHeight="1"/>
    <row r="1357" ht="96.75" customHeight="1"/>
    <row r="1358" ht="96.75" customHeight="1"/>
    <row r="1359" ht="96.75" customHeight="1"/>
    <row r="1360" ht="96.75" customHeight="1"/>
    <row r="1361" ht="96.75" customHeight="1"/>
    <row r="1362" ht="96.75" customHeight="1"/>
    <row r="1363" ht="96.75" customHeight="1"/>
    <row r="1364" ht="96.75" customHeight="1"/>
    <row r="1365" ht="96.75" customHeight="1"/>
    <row r="1366" ht="96.75" customHeight="1"/>
    <row r="1367" ht="96.75" customHeight="1"/>
    <row r="1368" ht="96.75" customHeight="1"/>
    <row r="1369" ht="96.75" customHeight="1"/>
    <row r="1370" ht="96.75" customHeight="1"/>
    <row r="1371" ht="96.75" customHeight="1"/>
    <row r="1372" ht="96.75" customHeight="1"/>
    <row r="1373" ht="96.75" customHeight="1"/>
    <row r="1374" ht="96.75" customHeight="1"/>
    <row r="1375" ht="96.75" customHeight="1"/>
    <row r="1376" ht="96.75" customHeight="1"/>
    <row r="1377" ht="96.75" customHeight="1"/>
    <row r="1378" ht="96.75" customHeight="1"/>
    <row r="1379" ht="96.75" customHeight="1"/>
    <row r="1380" ht="96.75" customHeight="1"/>
    <row r="1381" ht="96.75" customHeight="1"/>
    <row r="1382" ht="96.75" customHeight="1"/>
    <row r="1383" ht="96.75" customHeight="1"/>
    <row r="1384" ht="96.75" customHeight="1"/>
    <row r="1385" ht="96.75" customHeight="1"/>
    <row r="1386" ht="96.75" customHeight="1"/>
    <row r="1387" ht="96.75" customHeight="1"/>
    <row r="1388" ht="96.75" customHeight="1"/>
    <row r="1389" ht="96.75" customHeight="1"/>
    <row r="1390" ht="96.75" customHeight="1"/>
    <row r="1391" ht="96.75" customHeight="1"/>
    <row r="1392" ht="96.75" customHeight="1"/>
    <row r="1393" ht="96.75" customHeight="1"/>
    <row r="1394" ht="96.75" customHeight="1"/>
    <row r="1395" ht="96.75" customHeight="1"/>
    <row r="1396" ht="96.75" customHeight="1"/>
    <row r="1397" ht="96.75" customHeight="1"/>
    <row r="1398" ht="96.75" customHeight="1"/>
    <row r="1399" ht="96.75" customHeight="1"/>
    <row r="1400" ht="96.75" customHeight="1"/>
    <row r="1401" ht="96.75" customHeight="1"/>
    <row r="1402" ht="96.75" customHeight="1"/>
    <row r="1403" ht="96.75" customHeight="1"/>
    <row r="1404" ht="96.75" customHeight="1"/>
    <row r="1405" ht="96.75" customHeight="1"/>
    <row r="1406" ht="96.75" customHeight="1"/>
    <row r="1407" ht="96.75" customHeight="1"/>
    <row r="1408" ht="96.75" customHeight="1"/>
    <row r="1409" ht="96.75" customHeight="1"/>
    <row r="1410" ht="96.75" customHeight="1"/>
    <row r="1411" ht="96.75" customHeight="1"/>
    <row r="1412" ht="96.75" customHeight="1"/>
    <row r="1413" ht="96.75" customHeight="1"/>
    <row r="1414" ht="96.75" customHeight="1"/>
    <row r="1415" ht="96.75" customHeight="1"/>
    <row r="1416" ht="96.75" customHeight="1"/>
    <row r="1417" ht="96.75" customHeight="1"/>
    <row r="1418" ht="96.75" customHeight="1"/>
    <row r="1419" ht="96.75" customHeight="1"/>
    <row r="1420" ht="96.75" customHeight="1"/>
    <row r="1421" ht="96.75" customHeight="1"/>
    <row r="1422" ht="96.75" customHeight="1"/>
    <row r="1423" ht="96.75" customHeight="1"/>
    <row r="1424" ht="96.75" customHeight="1"/>
    <row r="1425" ht="96.75" customHeight="1"/>
    <row r="1426" ht="96.75" customHeight="1"/>
    <row r="1427" ht="96.75" customHeight="1"/>
    <row r="1428" ht="96.75" customHeight="1"/>
    <row r="1429" ht="96.75" customHeight="1"/>
    <row r="1430" ht="96.75" customHeight="1"/>
    <row r="1431" ht="96.75" customHeight="1"/>
    <row r="1432" ht="96.75" customHeight="1"/>
    <row r="1433" ht="96.75" customHeight="1"/>
    <row r="1434" ht="96.75" customHeight="1"/>
    <row r="1435" ht="96.75" customHeight="1"/>
    <row r="1436" ht="96.75" customHeight="1"/>
    <row r="1437" ht="96.75" customHeight="1"/>
    <row r="1438" ht="96.75" customHeight="1"/>
    <row r="1439" ht="96.75" customHeight="1"/>
    <row r="1440" ht="96.75" customHeight="1"/>
    <row r="1441" ht="96.75" customHeight="1"/>
    <row r="1442" ht="96.75" customHeight="1"/>
    <row r="1443" ht="96.75" customHeight="1"/>
    <row r="1444" ht="96.75" customHeight="1"/>
    <row r="1445" ht="96.75" customHeight="1"/>
    <row r="1446" ht="96.75" customHeight="1"/>
    <row r="1447" ht="96.75" customHeight="1"/>
    <row r="1448" ht="96.75" customHeight="1"/>
    <row r="1449" ht="96.75" customHeight="1"/>
    <row r="1450" ht="96.75" customHeight="1"/>
    <row r="1451" ht="96.75" customHeight="1"/>
    <row r="1452" ht="96.75" customHeight="1"/>
    <row r="1453" ht="96.75" customHeight="1"/>
    <row r="1454" ht="96.75" customHeight="1"/>
    <row r="1455" ht="96.75" customHeight="1"/>
    <row r="1456" ht="96.75" customHeight="1"/>
    <row r="1457" ht="96.75" customHeight="1"/>
    <row r="1458" ht="96.75" customHeight="1"/>
    <row r="1459" ht="96.75" customHeight="1"/>
    <row r="1460" ht="96.75" customHeight="1"/>
    <row r="1461" ht="96.75" customHeight="1"/>
    <row r="1462" ht="96.75" customHeight="1"/>
    <row r="1463" ht="96.75" customHeight="1"/>
    <row r="1464" ht="96.75" customHeight="1"/>
    <row r="1465" ht="96.75" customHeight="1"/>
    <row r="1466" ht="96.75" customHeight="1"/>
    <row r="1467" ht="96.75" customHeight="1"/>
    <row r="1468" ht="96.75" customHeight="1"/>
    <row r="1469" ht="96.75" customHeight="1"/>
    <row r="1470" ht="96.75" customHeight="1"/>
    <row r="1471" ht="96.75" customHeight="1"/>
    <row r="1472" ht="96.75" customHeight="1"/>
    <row r="1473" ht="96.75" customHeight="1"/>
    <row r="1474" ht="96.75" customHeight="1"/>
    <row r="1475" ht="96.75" customHeight="1"/>
    <row r="1476" ht="96.75" customHeight="1"/>
    <row r="1477" ht="96.75" customHeight="1"/>
    <row r="1478" ht="96.75" customHeight="1"/>
    <row r="1479" ht="96.75" customHeight="1"/>
    <row r="1480" ht="96.75" customHeight="1"/>
    <row r="1481" ht="96.75" customHeight="1"/>
    <row r="1482" ht="96.75" customHeight="1"/>
    <row r="1483" ht="96.75" customHeight="1"/>
    <row r="1484" ht="96.75" customHeight="1"/>
    <row r="1485" ht="96.75" customHeight="1"/>
    <row r="1486" ht="96.75" customHeight="1"/>
    <row r="1487" ht="96.75" customHeight="1"/>
    <row r="1488" ht="96.75" customHeight="1"/>
    <row r="1489" ht="96.75" customHeight="1"/>
    <row r="1490" ht="96.75" customHeight="1"/>
    <row r="1491" ht="96.75" customHeight="1"/>
    <row r="1492" ht="96.75" customHeight="1"/>
    <row r="1493" ht="96.75" customHeight="1"/>
    <row r="1494" ht="96.75" customHeight="1"/>
    <row r="1495" ht="96.75" customHeight="1"/>
    <row r="1496" ht="96.75" customHeight="1"/>
    <row r="1497" ht="96.75" customHeight="1"/>
    <row r="1498" ht="96.75" customHeight="1"/>
    <row r="1499" ht="96.75" customHeight="1"/>
    <row r="1500" ht="96.75" customHeight="1"/>
    <row r="1501" ht="96.75" customHeight="1"/>
    <row r="1502" ht="96.75" customHeight="1"/>
    <row r="1503" ht="96.75" customHeight="1"/>
    <row r="1504" ht="96.75" customHeight="1"/>
    <row r="1505" ht="96.75" customHeight="1"/>
    <row r="1506" ht="96.75" customHeight="1"/>
    <row r="1507" ht="96.75" customHeight="1"/>
    <row r="1508" ht="96.75" customHeight="1"/>
    <row r="1509" ht="96.75" customHeight="1"/>
    <row r="1510" ht="96.75" customHeight="1"/>
    <row r="1511" ht="96.75" customHeight="1"/>
    <row r="1512" ht="96.75" customHeight="1"/>
    <row r="1513" ht="96.75" customHeight="1"/>
    <row r="1514" ht="96.75" customHeight="1"/>
    <row r="1515" ht="96.75" customHeight="1"/>
    <row r="1516" ht="96.75" customHeight="1"/>
    <row r="1517" ht="96.75" customHeight="1"/>
    <row r="1518" ht="96.75" customHeight="1"/>
    <row r="1519" ht="96.75" customHeight="1"/>
    <row r="1520" ht="96.75" customHeight="1"/>
    <row r="1521" ht="96.75" customHeight="1"/>
    <row r="1522" ht="96.75" customHeight="1"/>
    <row r="1523" ht="96.75" customHeight="1"/>
    <row r="1524" ht="96.75" customHeight="1"/>
    <row r="1525" ht="96.75" customHeight="1"/>
    <row r="1526" ht="96.75" customHeight="1"/>
    <row r="1527" ht="96.75" customHeight="1"/>
    <row r="1528" ht="96.75" customHeight="1"/>
    <row r="1529" ht="96.75" customHeight="1"/>
    <row r="1530" ht="96.75" customHeight="1"/>
    <row r="1531" ht="96.75" customHeight="1"/>
    <row r="1532" ht="96.75" customHeight="1"/>
    <row r="1533" ht="96.75" customHeight="1"/>
    <row r="1534" ht="96.75" customHeight="1"/>
    <row r="1535" ht="96.75" customHeight="1"/>
    <row r="1536" ht="96.75" customHeight="1"/>
    <row r="1537" ht="96.75" customHeight="1"/>
    <row r="1538" ht="96.75" customHeight="1"/>
    <row r="1539" ht="96.75" customHeight="1"/>
    <row r="1540" ht="96.75" customHeight="1"/>
    <row r="1541" ht="96.75" customHeight="1"/>
    <row r="1542" ht="96.75" customHeight="1"/>
    <row r="1543" ht="96.75" customHeight="1"/>
    <row r="1544" ht="96.75" customHeight="1"/>
    <row r="1545" ht="96.75" customHeight="1"/>
    <row r="1546" ht="96.75" customHeight="1"/>
    <row r="1547" ht="96.75" customHeight="1"/>
    <row r="1548" ht="96.75" customHeight="1"/>
    <row r="1549" ht="96.75" customHeight="1"/>
    <row r="1550" ht="96.75" customHeight="1"/>
    <row r="1551" ht="96.75" customHeight="1"/>
    <row r="1552" ht="96.75" customHeight="1"/>
    <row r="1553" ht="96.75" customHeight="1"/>
    <row r="1554" ht="96.75" customHeight="1"/>
    <row r="1555" ht="96.75" customHeight="1"/>
    <row r="1556" ht="96.75" customHeight="1"/>
    <row r="1557" ht="96.75" customHeight="1"/>
    <row r="1558" ht="96.75" customHeight="1"/>
    <row r="1559" ht="96.75" customHeight="1"/>
    <row r="1560" ht="96.75" customHeight="1"/>
    <row r="1561" ht="96.75" customHeight="1"/>
    <row r="1562" ht="96.75" customHeight="1"/>
    <row r="1563" ht="96.75" customHeight="1"/>
    <row r="1564" ht="96.75" customHeight="1"/>
    <row r="1565" ht="96.75" customHeight="1"/>
    <row r="1566" ht="96.75" customHeight="1"/>
    <row r="1567" ht="96.75" customHeight="1"/>
    <row r="1568" ht="96.75" customHeight="1"/>
    <row r="1569" ht="96.75" customHeight="1"/>
    <row r="1570" ht="96.75" customHeight="1"/>
    <row r="1571" ht="96.75" customHeight="1"/>
    <row r="1572" ht="96.75" customHeight="1"/>
    <row r="1573" ht="96.75" customHeight="1"/>
    <row r="1574" ht="96.75" customHeight="1"/>
    <row r="1575" ht="96.75" customHeight="1"/>
    <row r="1576" ht="96.75" customHeight="1"/>
    <row r="1577" ht="96.75" customHeight="1"/>
    <row r="1578" ht="96.75" customHeight="1"/>
    <row r="1579" ht="96.75" customHeight="1"/>
    <row r="1580" ht="96.75" customHeight="1"/>
    <row r="1581" ht="96.75" customHeight="1"/>
    <row r="1582" ht="96.75" customHeight="1"/>
    <row r="1583" ht="96.75" customHeight="1"/>
    <row r="1584" ht="96.75" customHeight="1"/>
    <row r="1585" ht="96.75" customHeight="1"/>
    <row r="1586" ht="96.75" customHeight="1"/>
    <row r="1587" ht="96.75" customHeight="1"/>
    <row r="1588" ht="96.75" customHeight="1"/>
    <row r="1589" ht="96.75" customHeight="1"/>
    <row r="1590" ht="96.75" customHeight="1"/>
    <row r="1591" ht="96.75" customHeight="1"/>
    <row r="1592" ht="96.75" customHeight="1"/>
    <row r="1593" ht="96.75" customHeight="1"/>
    <row r="1594" ht="96.75" customHeight="1"/>
    <row r="1595" ht="96.75" customHeight="1"/>
    <row r="1596" ht="96.75" customHeight="1"/>
    <row r="1597" ht="96.75" customHeight="1"/>
    <row r="1598" ht="96.75" customHeight="1"/>
    <row r="1599" ht="96.75" customHeight="1"/>
    <row r="1600" ht="96.75" customHeight="1"/>
    <row r="1601" ht="96.75" customHeight="1"/>
    <row r="1602" ht="96.75" customHeight="1"/>
    <row r="1603" ht="96.75" customHeight="1"/>
    <row r="1604" ht="96.75" customHeight="1"/>
    <row r="1605" ht="96.75" customHeight="1"/>
    <row r="1606" ht="96.75" customHeight="1"/>
    <row r="1607" ht="96.75" customHeight="1"/>
    <row r="1608" ht="96.75" customHeight="1"/>
    <row r="1609" ht="96.75" customHeight="1"/>
    <row r="1610" ht="96.75" customHeight="1"/>
    <row r="1611" ht="96.75" customHeight="1"/>
    <row r="1612" ht="96.75" customHeight="1"/>
    <row r="1613" ht="96.75" customHeight="1"/>
    <row r="1614" ht="96.75" customHeight="1"/>
    <row r="1615" ht="96.75" customHeight="1"/>
    <row r="1616" ht="96.75" customHeight="1"/>
    <row r="1617" ht="96.75" customHeight="1"/>
    <row r="1618" ht="96.75" customHeight="1"/>
    <row r="1619" ht="96.75" customHeight="1"/>
    <row r="1620" ht="96.75" customHeight="1"/>
    <row r="1621" ht="96.75" customHeight="1"/>
    <row r="1622" ht="96.75" customHeight="1"/>
    <row r="1623" ht="96.75" customHeight="1"/>
    <row r="1624" ht="96.75" customHeight="1"/>
    <row r="1625" ht="96.75" customHeight="1"/>
    <row r="1626" ht="96.75" customHeight="1"/>
    <row r="1627" ht="96.75" customHeight="1"/>
    <row r="1628" ht="96.75" customHeight="1"/>
    <row r="1629" ht="96.75" customHeight="1"/>
    <row r="1630" ht="96.75" customHeight="1"/>
    <row r="1631" ht="96.75" customHeight="1"/>
    <row r="1632" ht="96.75" customHeight="1"/>
    <row r="1633" ht="96.75" customHeight="1"/>
    <row r="1634" ht="96.75" customHeight="1"/>
    <row r="1635" ht="96.75" customHeight="1"/>
    <row r="1636" ht="96.75" customHeight="1"/>
    <row r="1637" ht="96.75" customHeight="1"/>
    <row r="1638" ht="96.75" customHeight="1"/>
    <row r="1639" ht="96.75" customHeight="1"/>
    <row r="1640" ht="96.75" customHeight="1"/>
    <row r="1641" ht="96.75" customHeight="1"/>
    <row r="1642" ht="96.75" customHeight="1"/>
    <row r="1643" ht="96.75" customHeight="1"/>
    <row r="1644" ht="96.75" customHeight="1"/>
    <row r="1645" ht="96.75" customHeight="1"/>
    <row r="1646" ht="96.75" customHeight="1"/>
    <row r="1647" ht="96.75" customHeight="1"/>
    <row r="1648" ht="96.75" customHeight="1"/>
    <row r="1649" ht="96.75" customHeight="1"/>
    <row r="1650" ht="96.75" customHeight="1"/>
    <row r="1651" ht="96.75" customHeight="1"/>
    <row r="1652" ht="96.75" customHeight="1"/>
    <row r="1653" ht="96.75" customHeight="1"/>
    <row r="1654" ht="96.75" customHeight="1"/>
    <row r="1655" ht="96.75" customHeight="1"/>
    <row r="1656" ht="96.75" customHeight="1"/>
    <row r="1657" ht="96.75" customHeight="1"/>
    <row r="1658" ht="96.75" customHeight="1"/>
    <row r="1659" ht="96.75" customHeight="1"/>
    <row r="1660" ht="96.75" customHeight="1"/>
    <row r="1661" ht="96.75" customHeight="1"/>
    <row r="1662" ht="96.75" customHeight="1"/>
    <row r="1663" ht="96.75" customHeight="1"/>
    <row r="1664" ht="96.75" customHeight="1"/>
    <row r="1665" ht="96.75" customHeight="1"/>
    <row r="1666" ht="96.75" customHeight="1"/>
    <row r="1667" ht="96.75" customHeight="1"/>
    <row r="1668" ht="96.75" customHeight="1"/>
    <row r="1669" ht="96.75" customHeight="1"/>
    <row r="1670" ht="96.75" customHeight="1"/>
    <row r="1671" ht="96.75" customHeight="1"/>
    <row r="1672" ht="96.75" customHeight="1"/>
    <row r="1673" ht="96.75" customHeight="1"/>
    <row r="1674" ht="96.75" customHeight="1"/>
    <row r="1675" ht="96.75" customHeight="1"/>
    <row r="1676" ht="96.75" customHeight="1"/>
    <row r="1677" ht="96.75" customHeight="1"/>
    <row r="1678" ht="96.75" customHeight="1"/>
    <row r="1679" ht="96.75" customHeight="1"/>
    <row r="1680" ht="96.75" customHeight="1"/>
    <row r="1681" ht="96.75" customHeight="1"/>
    <row r="1682" ht="96.75" customHeight="1"/>
    <row r="1683" ht="96.75" customHeight="1"/>
    <row r="1684" ht="96.75" customHeight="1"/>
    <row r="1685" ht="96.75" customHeight="1"/>
    <row r="1686" ht="96.75" customHeight="1"/>
    <row r="1687" ht="96.75" customHeight="1"/>
    <row r="1688" ht="96.75" customHeight="1"/>
    <row r="1689" ht="96.75" customHeight="1"/>
    <row r="1690" ht="96.75" customHeight="1"/>
    <row r="1691" ht="96.75" customHeight="1"/>
    <row r="1692" ht="96.75" customHeight="1"/>
    <row r="1693" ht="96.75" customHeight="1"/>
    <row r="1694" ht="96.75" customHeight="1"/>
    <row r="1695" ht="96.75" customHeight="1"/>
    <row r="1696" ht="96.75" customHeight="1"/>
    <row r="1697" ht="96.75" customHeight="1"/>
    <row r="1698" ht="96.75" customHeight="1"/>
    <row r="1699" ht="96.75" customHeight="1"/>
    <row r="1700" ht="96.75" customHeight="1"/>
    <row r="1701" ht="96.75" customHeight="1"/>
    <row r="1702" ht="96.75" customHeight="1"/>
    <row r="1703" ht="96.75" customHeight="1"/>
    <row r="1704" ht="96.75" customHeight="1"/>
    <row r="1705" ht="96.75" customHeight="1"/>
    <row r="1706" ht="96.75" customHeight="1"/>
    <row r="1707" ht="96.75" customHeight="1"/>
    <row r="1708" ht="96.75" customHeight="1"/>
    <row r="1709" ht="96.75" customHeight="1"/>
    <row r="1710" ht="96.75" customHeight="1"/>
    <row r="1711" ht="96.75" customHeight="1"/>
    <row r="1712" ht="96.75" customHeight="1"/>
    <row r="1713" ht="96.75" customHeight="1"/>
    <row r="1714" ht="96.75" customHeight="1"/>
    <row r="1715" ht="96.75" customHeight="1"/>
    <row r="1716" ht="96.75" customHeight="1"/>
    <row r="1717" ht="96.75" customHeight="1"/>
    <row r="1718" ht="96.75" customHeight="1"/>
    <row r="1719" ht="96.75" customHeight="1"/>
    <row r="1720" ht="96.75" customHeight="1"/>
    <row r="1721" ht="96.75" customHeight="1"/>
    <row r="1722" ht="96.75" customHeight="1"/>
    <row r="1723" ht="96.75" customHeight="1"/>
    <row r="1724" ht="96.75" customHeight="1"/>
    <row r="1725" ht="96.75" customHeight="1"/>
    <row r="1726" ht="96.75" customHeight="1"/>
    <row r="1727" ht="96.75" customHeight="1"/>
    <row r="1728" ht="96.75" customHeight="1"/>
    <row r="1729" ht="96.75" customHeight="1"/>
    <row r="1730" ht="96.75" customHeight="1"/>
    <row r="1731" ht="96.75" customHeight="1"/>
    <row r="1732" ht="96.75" customHeight="1"/>
    <row r="1733" ht="96.75" customHeight="1"/>
    <row r="1734" ht="96.75" customHeight="1"/>
    <row r="1735" ht="96.75" customHeight="1"/>
    <row r="1736" ht="96.75" customHeight="1"/>
    <row r="1737" ht="96.75" customHeight="1"/>
    <row r="1738" ht="96.75" customHeight="1"/>
    <row r="1739" ht="96.75" customHeight="1"/>
    <row r="1740" ht="96.75" customHeight="1"/>
    <row r="1741" ht="96.75" customHeight="1"/>
    <row r="1742" ht="96.75" customHeight="1"/>
    <row r="1743" ht="96.75" customHeight="1"/>
    <row r="1744" ht="96.75" customHeight="1"/>
    <row r="1745" ht="96.75" customHeight="1"/>
    <row r="1746" ht="96.75" customHeight="1"/>
    <row r="1747" ht="96.75" customHeight="1"/>
    <row r="1748" ht="96.75" customHeight="1"/>
    <row r="1749" ht="96.75" customHeight="1"/>
    <row r="1750" ht="96.75" customHeight="1"/>
    <row r="1751" ht="96.75" customHeight="1"/>
    <row r="1752" ht="96.75" customHeight="1"/>
    <row r="1753" ht="96.75" customHeight="1"/>
    <row r="1754" ht="96.75" customHeight="1"/>
    <row r="1755" ht="96.75" customHeight="1"/>
    <row r="1756" ht="96.75" customHeight="1"/>
    <row r="1757" ht="96.75" customHeight="1"/>
    <row r="1758" ht="96.75" customHeight="1"/>
    <row r="1759" ht="96.75" customHeight="1"/>
    <row r="1760" ht="96.75" customHeight="1"/>
    <row r="1761" ht="96.75" customHeight="1"/>
    <row r="1762" ht="96.75" customHeight="1"/>
    <row r="1763" ht="96.75" customHeight="1"/>
    <row r="1764" ht="96.75" customHeight="1"/>
    <row r="1765" ht="96.75" customHeight="1"/>
    <row r="1766" ht="96.75" customHeight="1"/>
    <row r="1767" ht="96.75" customHeight="1"/>
    <row r="1768" ht="96.75" customHeight="1"/>
    <row r="1769" ht="96.75" customHeight="1"/>
    <row r="1770" ht="96.75" customHeight="1"/>
    <row r="1771" ht="96.75" customHeight="1"/>
    <row r="1772" ht="96.75" customHeight="1"/>
    <row r="1773" ht="96.75" customHeight="1"/>
    <row r="1774" ht="96.75" customHeight="1"/>
    <row r="1775" ht="96.75" customHeight="1"/>
    <row r="1776" ht="96.75" customHeight="1"/>
    <row r="1777" ht="96.75" customHeight="1"/>
    <row r="1778" ht="96.75" customHeight="1"/>
    <row r="1779" ht="96.75" customHeight="1"/>
    <row r="1780" ht="96.75" customHeight="1"/>
    <row r="1781" ht="96.75" customHeight="1"/>
    <row r="1782" ht="96.75" customHeight="1"/>
    <row r="1783" ht="96.75" customHeight="1"/>
    <row r="1784" ht="96.75" customHeight="1"/>
    <row r="1785" ht="96.75" customHeight="1"/>
    <row r="1786" ht="96.75" customHeight="1"/>
    <row r="1787" ht="96.75" customHeight="1"/>
    <row r="1788" ht="96.75" customHeight="1"/>
    <row r="1789" ht="96.75" customHeight="1"/>
    <row r="1790" ht="96.75" customHeight="1"/>
    <row r="1791" ht="96.75" customHeight="1"/>
    <row r="1792" ht="96.75" customHeight="1"/>
    <row r="1793" ht="96.75" customHeight="1"/>
    <row r="1794" ht="96.75" customHeight="1"/>
    <row r="1795" ht="96.75" customHeight="1"/>
    <row r="1796" ht="96.75" customHeight="1"/>
    <row r="1797" ht="96.75" customHeight="1"/>
    <row r="1798" ht="96.75" customHeight="1"/>
    <row r="1799" ht="96.75" customHeight="1"/>
    <row r="1800" ht="96.75" customHeight="1"/>
    <row r="1801" ht="96.75" customHeight="1"/>
    <row r="1802" ht="96.75" customHeight="1"/>
    <row r="1803" ht="96.75" customHeight="1"/>
    <row r="1804" ht="96.75" customHeight="1"/>
    <row r="1805" ht="96.75" customHeight="1"/>
    <row r="1806" ht="96.75" customHeight="1"/>
    <row r="1807" ht="96.75" customHeight="1"/>
    <row r="1808" ht="96.75" customHeight="1"/>
    <row r="1809" ht="96.75" customHeight="1"/>
    <row r="1810" ht="96.75" customHeight="1"/>
    <row r="1811" ht="96.75" customHeight="1"/>
    <row r="1812" ht="96.75" customHeight="1"/>
    <row r="1813" ht="96.75" customHeight="1"/>
    <row r="1814" ht="96.75" customHeight="1"/>
    <row r="1815" ht="96.75" customHeight="1"/>
    <row r="1816" ht="96.75" customHeight="1"/>
    <row r="1817" ht="96.75" customHeight="1"/>
    <row r="1818" ht="96.75" customHeight="1"/>
    <row r="1819" ht="96.75" customHeight="1"/>
    <row r="1820" ht="96.75" customHeight="1"/>
    <row r="1821" ht="96.75" customHeight="1"/>
    <row r="1822" ht="96.75" customHeight="1"/>
    <row r="1823" ht="96.75" customHeight="1"/>
    <row r="1824" ht="96.75" customHeight="1"/>
    <row r="1825" ht="96.75" customHeight="1"/>
    <row r="1826" ht="96.75" customHeight="1"/>
    <row r="1827" ht="96.75" customHeight="1"/>
    <row r="1828" ht="96.75" customHeight="1"/>
    <row r="1829" ht="96.75" customHeight="1"/>
    <row r="1830" ht="96.75" customHeight="1"/>
    <row r="1831" ht="96.75" customHeight="1"/>
    <row r="1832" ht="96.75" customHeight="1"/>
    <row r="1833" ht="96.75" customHeight="1"/>
    <row r="1834" ht="96.75" customHeight="1"/>
    <row r="1835" ht="96.75" customHeight="1"/>
    <row r="1836" ht="96.75" customHeight="1"/>
    <row r="1837" ht="96.75" customHeight="1"/>
    <row r="1838" ht="96.75" customHeight="1"/>
    <row r="1839" ht="96.75" customHeight="1"/>
    <row r="1840" ht="96.75" customHeight="1"/>
    <row r="1841" ht="96.75" customHeight="1"/>
    <row r="1842" ht="96.75" customHeight="1"/>
    <row r="1843" ht="96.75" customHeight="1"/>
    <row r="1844" ht="96.75" customHeight="1"/>
    <row r="1845" ht="96.75" customHeight="1"/>
    <row r="1846" ht="96.75" customHeight="1"/>
    <row r="1847" ht="96.75" customHeight="1"/>
    <row r="1848" ht="96.75" customHeight="1"/>
    <row r="1849" ht="96.75" customHeight="1"/>
    <row r="1850" ht="96.75" customHeight="1"/>
    <row r="1851" ht="96.75" customHeight="1"/>
    <row r="1852" ht="96.75" customHeight="1"/>
    <row r="1853" ht="96.75" customHeight="1"/>
    <row r="1854" ht="96.75" customHeight="1"/>
    <row r="1855" ht="96.75" customHeight="1"/>
    <row r="1856" ht="96.75" customHeight="1"/>
    <row r="1857" ht="96.75" customHeight="1"/>
    <row r="1858" ht="96.75" customHeight="1"/>
    <row r="1859" ht="96.75" customHeight="1"/>
    <row r="1860" ht="96.75" customHeight="1"/>
    <row r="1861" ht="96.75" customHeight="1"/>
    <row r="1862" ht="96.75" customHeight="1"/>
    <row r="1863" ht="96.75" customHeight="1"/>
    <row r="1864" ht="96.75" customHeight="1"/>
    <row r="1865" ht="96.75" customHeight="1"/>
    <row r="1866" ht="96.75" customHeight="1"/>
    <row r="1867" ht="96.75" customHeight="1"/>
    <row r="1868" ht="96.75" customHeight="1"/>
    <row r="1869" ht="96.75" customHeight="1"/>
    <row r="1870" ht="96.75" customHeight="1"/>
    <row r="1871" ht="96.75" customHeight="1"/>
    <row r="1872" ht="96.75" customHeight="1"/>
    <row r="1873" ht="96.75" customHeight="1"/>
    <row r="1874" ht="96.75" customHeight="1"/>
    <row r="1875" ht="96.75" customHeight="1"/>
    <row r="1876" ht="96.75" customHeight="1"/>
    <row r="1877" ht="96.75" customHeight="1"/>
    <row r="1878" ht="96.75" customHeight="1"/>
    <row r="1879" ht="96.75" customHeight="1"/>
    <row r="1880" ht="96.75" customHeight="1"/>
    <row r="1881" ht="96.75" customHeight="1"/>
    <row r="1882" ht="96.75" customHeight="1"/>
    <row r="1883" ht="96.75" customHeight="1"/>
    <row r="1884" ht="96.75" customHeight="1"/>
    <row r="1885" ht="96.75" customHeight="1"/>
    <row r="1886" ht="96.75" customHeight="1"/>
    <row r="1887" ht="96.75" customHeight="1"/>
    <row r="1888" ht="96.75" customHeight="1"/>
    <row r="1889" ht="96.75" customHeight="1"/>
    <row r="1890" ht="96.75" customHeight="1"/>
    <row r="1891" ht="96.75" customHeight="1"/>
    <row r="1892" ht="96.75" customHeight="1"/>
    <row r="1893" ht="96.75" customHeight="1"/>
    <row r="1894" ht="96.75" customHeight="1"/>
    <row r="1895" ht="96.75" customHeight="1"/>
    <row r="1896" ht="96.75" customHeight="1"/>
    <row r="1897" ht="96.75" customHeight="1"/>
    <row r="1898" ht="96.75" customHeight="1"/>
    <row r="1899" ht="96.75" customHeight="1"/>
    <row r="1900" ht="96.75" customHeight="1"/>
    <row r="1901" ht="96.75" customHeight="1"/>
    <row r="1902" ht="96.75" customHeight="1"/>
    <row r="1903" ht="96.75" customHeight="1"/>
    <row r="1904" ht="96.75" customHeight="1"/>
    <row r="1905" ht="96.75" customHeight="1"/>
    <row r="1906" ht="96.75" customHeight="1"/>
    <row r="1907" ht="96.75" customHeight="1"/>
    <row r="1908" ht="96.75" customHeight="1"/>
    <row r="1909" ht="96.75" customHeight="1"/>
    <row r="1910" ht="96.75" customHeight="1"/>
    <row r="1911" ht="96.75" customHeight="1"/>
    <row r="1912" ht="96.75" customHeight="1"/>
    <row r="1913" ht="96.75" customHeight="1"/>
    <row r="1914" ht="96.75" customHeight="1"/>
    <row r="1915" ht="96.75" customHeight="1"/>
    <row r="1916" ht="96.75" customHeight="1"/>
    <row r="1917" ht="96.75" customHeight="1"/>
    <row r="1918" ht="96.75" customHeight="1"/>
    <row r="1919" ht="96.75" customHeight="1"/>
    <row r="1920" ht="96.75" customHeight="1"/>
    <row r="1921" ht="96.75" customHeight="1"/>
    <row r="1922" ht="96.75" customHeight="1"/>
    <row r="1923" ht="96.75" customHeight="1"/>
    <row r="1924" ht="96.75" customHeight="1"/>
    <row r="1925" ht="96.75" customHeight="1"/>
    <row r="1926" ht="96.75" customHeight="1"/>
    <row r="1927" ht="96.75" customHeight="1"/>
    <row r="1928" ht="96.75" customHeight="1"/>
    <row r="1929" ht="96.75" customHeight="1"/>
    <row r="1930" ht="96.75" customHeight="1"/>
    <row r="1931" ht="96.75" customHeight="1"/>
    <row r="1932" ht="96.75" customHeight="1"/>
    <row r="1933" ht="96.75" customHeight="1"/>
    <row r="1934" ht="96.75" customHeight="1"/>
    <row r="1935" ht="96.75" customHeight="1"/>
    <row r="1936" ht="96.75" customHeight="1"/>
    <row r="1937" ht="96.75" customHeight="1"/>
    <row r="1938" ht="96.75" customHeight="1"/>
    <row r="1939" ht="96.75" customHeight="1"/>
    <row r="1940" ht="96.75" customHeight="1"/>
    <row r="1941" ht="96.75" customHeight="1"/>
    <row r="1942" ht="96.75" customHeight="1"/>
    <row r="1943" ht="96.75" customHeight="1"/>
    <row r="1944" ht="96.75" customHeight="1"/>
    <row r="1945" ht="96.75" customHeight="1"/>
    <row r="1946" ht="96.75" customHeight="1"/>
    <row r="1947" ht="96.75" customHeight="1"/>
    <row r="1948" ht="96.75" customHeight="1"/>
    <row r="1949" ht="96.75" customHeight="1"/>
    <row r="1950" ht="96.75" customHeight="1"/>
    <row r="1951" ht="96.75" customHeight="1"/>
    <row r="1952" ht="96.75" customHeight="1"/>
    <row r="1953" ht="96.75" customHeight="1"/>
    <row r="1954" ht="96.75" customHeight="1"/>
    <row r="1955" ht="96.75" customHeight="1"/>
    <row r="1956" ht="96.75" customHeight="1"/>
    <row r="1957" ht="96.75" customHeight="1"/>
    <row r="1958" ht="96.75" customHeight="1"/>
    <row r="1959" ht="96.75" customHeight="1"/>
    <row r="1960" ht="96.75" customHeight="1"/>
    <row r="1961" ht="96.75" customHeight="1"/>
    <row r="1962" ht="96.75" customHeight="1"/>
    <row r="1963" ht="96.75" customHeight="1"/>
    <row r="1964" ht="96.75" customHeight="1"/>
    <row r="1965" ht="96.75" customHeight="1"/>
    <row r="1966" ht="96.75" customHeight="1"/>
    <row r="1967" ht="96.75" customHeight="1"/>
    <row r="1968" ht="96.75" customHeight="1"/>
    <row r="1969" ht="96.75" customHeight="1"/>
    <row r="1970" ht="96.75" customHeight="1"/>
    <row r="1971" ht="96.75" customHeight="1"/>
    <row r="1972" ht="96.75" customHeight="1"/>
    <row r="1973" ht="96.75" customHeight="1"/>
    <row r="1974" ht="96.75" customHeight="1"/>
    <row r="1975" ht="96.75" customHeight="1"/>
    <row r="1976" ht="96.75" customHeight="1"/>
    <row r="1977" ht="96.75" customHeight="1"/>
    <row r="1978" ht="96.75" customHeight="1"/>
    <row r="1979" ht="96.75" customHeight="1"/>
    <row r="1980" ht="96.75" customHeight="1"/>
    <row r="1981" ht="96.75" customHeight="1"/>
    <row r="1982" ht="96.75" customHeight="1"/>
    <row r="1983" ht="96.75" customHeight="1"/>
    <row r="1984" ht="96.75" customHeight="1"/>
    <row r="1985" ht="96.75" customHeight="1"/>
    <row r="1986" ht="96.75" customHeight="1"/>
    <row r="1987" ht="96.75" customHeight="1"/>
    <row r="1988" ht="96.75" customHeight="1"/>
    <row r="1989" ht="96.75" customHeight="1"/>
    <row r="1990" ht="96.75" customHeight="1"/>
    <row r="1991" ht="96.75" customHeight="1"/>
    <row r="1992" ht="96.75" customHeight="1"/>
    <row r="1993" ht="96.75" customHeight="1"/>
    <row r="1994" ht="96.75" customHeight="1"/>
    <row r="1995" ht="96.75" customHeight="1"/>
    <row r="1996" ht="96.75" customHeight="1"/>
    <row r="1997" ht="96.75" customHeight="1"/>
    <row r="1998" ht="96.75" customHeight="1"/>
    <row r="1999" ht="96.75" customHeight="1"/>
    <row r="2000" ht="96.75" customHeight="1"/>
    <row r="2001" ht="96.75" customHeight="1"/>
    <row r="2002" ht="96.75" customHeight="1"/>
    <row r="2003" ht="96.75" customHeight="1"/>
    <row r="2004" ht="96.75" customHeight="1"/>
    <row r="2005" ht="96.75" customHeight="1"/>
    <row r="2006" ht="96.75" customHeight="1"/>
    <row r="2007" ht="96.75" customHeight="1"/>
    <row r="2008" ht="96.75" customHeight="1"/>
    <row r="2009" ht="96.75" customHeight="1"/>
    <row r="2010" ht="96.75" customHeight="1"/>
    <row r="2011" ht="96.75" customHeight="1"/>
    <row r="2012" ht="96.75" customHeight="1"/>
    <row r="2013" ht="96.75" customHeight="1"/>
    <row r="2014" ht="96.75" customHeight="1"/>
    <row r="2015" ht="96.75" customHeight="1"/>
    <row r="2016" ht="96.75" customHeight="1"/>
    <row r="2017" ht="96.75" customHeight="1"/>
    <row r="2018" ht="96.75" customHeight="1"/>
    <row r="2019" ht="96.75" customHeight="1"/>
    <row r="2020" ht="96.75" customHeight="1"/>
    <row r="2021" ht="96.75" customHeight="1"/>
    <row r="2022" ht="96.75" customHeight="1"/>
    <row r="2023" ht="96.75" customHeight="1"/>
    <row r="2024" ht="96.75" customHeight="1"/>
    <row r="2025" ht="96.75" customHeight="1"/>
    <row r="2026" ht="96.75" customHeight="1"/>
    <row r="2027" ht="96.75" customHeight="1"/>
    <row r="2028" ht="96.75" customHeight="1"/>
    <row r="2029" ht="96.75" customHeight="1"/>
    <row r="2030" ht="96.75" customHeight="1"/>
    <row r="2031" ht="96.75" customHeight="1"/>
    <row r="2032" ht="96.75" customHeight="1"/>
    <row r="2033" ht="96.75" customHeight="1"/>
    <row r="2034" ht="96.75" customHeight="1"/>
    <row r="2035" ht="96.75" customHeight="1"/>
    <row r="2036" ht="96.75" customHeight="1"/>
    <row r="2037" ht="96.75" customHeight="1"/>
    <row r="2038" ht="96.75" customHeight="1"/>
    <row r="2039" ht="96.75" customHeight="1"/>
    <row r="2040" ht="96.75" customHeight="1"/>
    <row r="2041" ht="96.75" customHeight="1"/>
    <row r="2042" ht="96.75" customHeight="1"/>
    <row r="2043" ht="96.75" customHeight="1"/>
    <row r="2044" ht="96.75" customHeight="1"/>
    <row r="2045" ht="96.75" customHeight="1"/>
    <row r="2046" ht="96.75" customHeight="1"/>
    <row r="2047" ht="96.75" customHeight="1"/>
    <row r="2048" ht="96.75" customHeight="1"/>
    <row r="2049" ht="96.75" customHeight="1"/>
    <row r="2050" ht="96.75" customHeight="1"/>
    <row r="2051" ht="96.75" customHeight="1"/>
    <row r="2052" ht="96.75" customHeight="1"/>
    <row r="2053" ht="96.75" customHeight="1"/>
    <row r="2054" ht="96.75" customHeight="1"/>
    <row r="2055" ht="96.75" customHeight="1"/>
    <row r="2056" ht="96.75" customHeight="1"/>
    <row r="2057" ht="96.75" customHeight="1"/>
    <row r="2058" ht="96.75" customHeight="1"/>
    <row r="2059" ht="96.75" customHeight="1"/>
    <row r="2060" ht="96.75" customHeight="1"/>
    <row r="2061" ht="96.75" customHeight="1"/>
    <row r="2062" ht="96.75" customHeight="1"/>
    <row r="2063" ht="96.75" customHeight="1"/>
    <row r="2064" ht="96.75" customHeight="1"/>
    <row r="2065" ht="96.75" customHeight="1"/>
    <row r="2066" ht="96.75" customHeight="1"/>
    <row r="2067" ht="96.75" customHeight="1"/>
    <row r="2068" ht="96.75" customHeight="1"/>
    <row r="2069" ht="96.75" customHeight="1"/>
    <row r="2070" ht="96.75" customHeight="1"/>
    <row r="2071" ht="96.75" customHeight="1"/>
    <row r="2072" ht="96.75" customHeight="1"/>
    <row r="2073" ht="96.75" customHeight="1"/>
    <row r="2074" ht="96.75" customHeight="1"/>
    <row r="2075" ht="96.75" customHeight="1"/>
    <row r="2076" ht="96.75" customHeight="1"/>
    <row r="2077" ht="96.75" customHeight="1"/>
    <row r="2078" ht="96.75" customHeight="1"/>
    <row r="2079" ht="96.75" customHeight="1"/>
    <row r="2080" ht="96.75" customHeight="1"/>
    <row r="2081" ht="96.75" customHeight="1"/>
    <row r="2082" ht="96.75" customHeight="1"/>
    <row r="2083" ht="96.75" customHeight="1"/>
    <row r="2084" ht="96.75" customHeight="1"/>
    <row r="2085" ht="96.75" customHeight="1"/>
    <row r="2086" ht="96.75" customHeight="1"/>
    <row r="2087" ht="96.75" customHeight="1"/>
    <row r="2088" ht="96.75" customHeight="1"/>
    <row r="2089" ht="96.75" customHeight="1"/>
    <row r="2090" ht="96.75" customHeight="1"/>
    <row r="2091" ht="96.75" customHeight="1"/>
    <row r="2092" ht="96.75" customHeight="1"/>
    <row r="2093" ht="96.75" customHeight="1"/>
    <row r="2094" ht="96.75" customHeight="1"/>
    <row r="2095" ht="96.75" customHeight="1"/>
    <row r="2096" ht="96.75" customHeight="1"/>
    <row r="2097" ht="96.75" customHeight="1"/>
    <row r="2098" ht="96.75" customHeight="1"/>
    <row r="2099" ht="96.75" customHeight="1"/>
    <row r="2100" ht="96.75" customHeight="1"/>
    <row r="2101" ht="96.75" customHeight="1"/>
    <row r="2102" ht="96.75" customHeight="1"/>
    <row r="2103" ht="96.75" customHeight="1"/>
    <row r="2104" ht="96.75" customHeight="1"/>
    <row r="2105" ht="96.75" customHeight="1"/>
    <row r="2106" ht="96.75" customHeight="1"/>
    <row r="2107" ht="96.75" customHeight="1"/>
    <row r="2108" ht="96.75" customHeight="1"/>
    <row r="2109" ht="96.75" customHeight="1"/>
    <row r="2110" ht="96.75" customHeight="1"/>
    <row r="2111" ht="96.75" customHeight="1"/>
    <row r="2112" ht="96.75" customHeight="1"/>
    <row r="2113" ht="96.75" customHeight="1"/>
    <row r="2114" ht="96.75" customHeight="1"/>
    <row r="2115" ht="96.75" customHeight="1"/>
    <row r="2116" ht="96.75" customHeight="1"/>
    <row r="2117" ht="96.75" customHeight="1"/>
    <row r="2118" ht="96.75" customHeight="1"/>
    <row r="2119" ht="96.75" customHeight="1"/>
    <row r="2120" ht="96.75" customHeight="1"/>
    <row r="2121" ht="96.75" customHeight="1"/>
    <row r="2122" ht="96.75" customHeight="1"/>
    <row r="2123" ht="96.75" customHeight="1"/>
    <row r="2124" ht="96.75" customHeight="1"/>
    <row r="2125" ht="96.75" customHeight="1"/>
    <row r="2126" ht="96.75" customHeight="1"/>
    <row r="2127" ht="96.75" customHeight="1"/>
    <row r="2128" ht="96.75" customHeight="1"/>
    <row r="2129" ht="96.75" customHeight="1"/>
    <row r="2130" ht="96.75" customHeight="1"/>
    <row r="2131" ht="96.75" customHeight="1"/>
    <row r="2132" ht="96.75" customHeight="1"/>
    <row r="2133" ht="96.75" customHeight="1"/>
    <row r="2134" ht="96.75" customHeight="1"/>
    <row r="2135" ht="96.75" customHeight="1"/>
    <row r="2136" ht="96.75" customHeight="1"/>
    <row r="2137" ht="96.75" customHeight="1"/>
    <row r="2138" ht="96.75" customHeight="1"/>
    <row r="2139" ht="96.75" customHeight="1"/>
    <row r="2140" ht="96.75" customHeight="1"/>
    <row r="2141" ht="96.75" customHeight="1"/>
    <row r="2142" ht="96.75" customHeight="1"/>
    <row r="2143" ht="96.75" customHeight="1"/>
    <row r="2144" ht="96.75" customHeight="1"/>
    <row r="2145" ht="96.75" customHeight="1"/>
    <row r="2146" ht="96.75" customHeight="1"/>
    <row r="2147" ht="96.75" customHeight="1"/>
    <row r="2148" ht="96.75" customHeight="1"/>
    <row r="2149" ht="96.75" customHeight="1"/>
    <row r="2150" ht="96.75" customHeight="1"/>
    <row r="2151" ht="96.75" customHeight="1"/>
    <row r="2152" ht="96.75" customHeight="1"/>
    <row r="2153" ht="96.75" customHeight="1"/>
    <row r="2154" ht="96.75" customHeight="1"/>
    <row r="2155" ht="96.75" customHeight="1"/>
    <row r="2156" ht="96.75" customHeight="1"/>
    <row r="2157" ht="96.75" customHeight="1"/>
    <row r="2158" ht="96.75" customHeight="1"/>
    <row r="2159" ht="96.75" customHeight="1"/>
    <row r="2160" ht="96.75" customHeight="1"/>
    <row r="2161" ht="96.75" customHeight="1"/>
    <row r="2162" ht="96.75" customHeight="1"/>
    <row r="2163" ht="96.75" customHeight="1"/>
    <row r="2164" ht="96.75" customHeight="1"/>
    <row r="2165" ht="96.75" customHeight="1"/>
    <row r="2166" ht="96.75" customHeight="1"/>
    <row r="2167" ht="96.75" customHeight="1"/>
    <row r="2168" ht="96.75" customHeight="1"/>
    <row r="2169" ht="96.75" customHeight="1"/>
    <row r="2170" ht="96.75" customHeight="1"/>
    <row r="2171" ht="96.75" customHeight="1"/>
    <row r="2172" ht="96.75" customHeight="1"/>
    <row r="2173" ht="96.75" customHeight="1"/>
    <row r="2174" ht="96.75" customHeight="1"/>
    <row r="2175" ht="96.75" customHeight="1"/>
    <row r="2176" ht="96.75" customHeight="1"/>
    <row r="2177" ht="96.75" customHeight="1"/>
    <row r="2178" ht="96.75" customHeight="1"/>
    <row r="2179" ht="96.75" customHeight="1"/>
    <row r="2180" ht="96.75" customHeight="1"/>
    <row r="2181" ht="96.75" customHeight="1"/>
    <row r="2182" ht="96.75" customHeight="1"/>
    <row r="2183" ht="96.75" customHeight="1"/>
    <row r="2184" ht="96.75" customHeight="1"/>
    <row r="2185" ht="96.75" customHeight="1"/>
    <row r="2186" ht="96.75" customHeight="1"/>
    <row r="2187" ht="96.75" customHeight="1"/>
    <row r="2188" ht="96.75" customHeight="1"/>
    <row r="2189" ht="96.75" customHeight="1"/>
    <row r="2190" ht="96.75" customHeight="1"/>
    <row r="2191" ht="96.75" customHeight="1"/>
    <row r="2192" ht="96.75" customHeight="1"/>
    <row r="2193" ht="96.75" customHeight="1"/>
    <row r="2194" ht="96.75" customHeight="1"/>
    <row r="2195" ht="96.75" customHeight="1"/>
    <row r="2196" ht="96.75" customHeight="1"/>
    <row r="2197" ht="96.75" customHeight="1"/>
    <row r="2198" ht="96.75" customHeight="1"/>
    <row r="2199" ht="96.75" customHeight="1"/>
    <row r="2200" ht="96.75" customHeight="1"/>
    <row r="2201" ht="96.75" customHeight="1"/>
    <row r="2202" ht="96.75" customHeight="1"/>
    <row r="2203" ht="96.75" customHeight="1"/>
    <row r="2204" ht="96.75" customHeight="1"/>
    <row r="2205" ht="96.75" customHeight="1"/>
    <row r="2206" ht="96.75" customHeight="1"/>
    <row r="2207" ht="96.75" customHeight="1"/>
    <row r="2208" ht="96.75" customHeight="1"/>
    <row r="2209" ht="96.75" customHeight="1"/>
    <row r="2210" ht="96.75" customHeight="1"/>
    <row r="2211" ht="96.75" customHeight="1"/>
    <row r="2212" ht="96.75" customHeight="1"/>
    <row r="2213" ht="96.75" customHeight="1"/>
    <row r="2214" ht="96.75" customHeight="1"/>
    <row r="2215" ht="96.75" customHeight="1"/>
    <row r="2216" ht="96.75" customHeight="1"/>
    <row r="2217" ht="96.75" customHeight="1"/>
    <row r="2218" ht="96.75" customHeight="1"/>
    <row r="2219" ht="96.75" customHeight="1"/>
    <row r="2220" ht="96.75" customHeight="1"/>
    <row r="2221" ht="96.75" customHeight="1"/>
    <row r="2222" ht="96.75" customHeight="1"/>
    <row r="2223" ht="96.75" customHeight="1"/>
    <row r="2224" ht="96.75" customHeight="1"/>
    <row r="2225" ht="96.75" customHeight="1"/>
    <row r="2226" ht="96.75" customHeight="1"/>
    <row r="2227" ht="96.75" customHeight="1"/>
    <row r="2228" ht="96.75" customHeight="1"/>
    <row r="2229" ht="96.75" customHeight="1"/>
    <row r="2230" ht="96.75" customHeight="1"/>
    <row r="2231" ht="96.75" customHeight="1"/>
    <row r="2232" ht="96.75" customHeight="1"/>
    <row r="2233" ht="96.75" customHeight="1"/>
    <row r="2234" ht="96.75" customHeight="1"/>
    <row r="2235" ht="96.75" customHeight="1"/>
    <row r="2236" ht="96.75" customHeight="1"/>
    <row r="2237" ht="96.75" customHeight="1"/>
    <row r="2238" ht="96.75" customHeight="1"/>
    <row r="2239" ht="96.75" customHeight="1"/>
    <row r="2240" ht="96.75" customHeight="1"/>
    <row r="2241" ht="96.75" customHeight="1"/>
    <row r="2242" ht="96.75" customHeight="1"/>
    <row r="2243" ht="96.75" customHeight="1"/>
    <row r="2244" ht="96.75" customHeight="1"/>
    <row r="2245" ht="96.75" customHeight="1"/>
    <row r="2246" ht="96.75" customHeight="1"/>
    <row r="2247" ht="96.75" customHeight="1"/>
    <row r="2248" ht="96.75" customHeight="1"/>
    <row r="2249" ht="96.75" customHeight="1"/>
    <row r="2250" ht="96.75" customHeight="1"/>
    <row r="2251" ht="96.75" customHeight="1"/>
    <row r="2252" ht="96.75" customHeight="1"/>
    <row r="2253" ht="96.75" customHeight="1"/>
    <row r="2254" ht="96.75" customHeight="1"/>
    <row r="2255" ht="96.75" customHeight="1"/>
    <row r="2256" ht="96.75" customHeight="1"/>
    <row r="2257" ht="96.75" customHeight="1"/>
    <row r="2258" ht="96.75" customHeight="1"/>
    <row r="2259" ht="96.75" customHeight="1"/>
    <row r="2260" ht="96.75" customHeight="1"/>
    <row r="2261" ht="96.75" customHeight="1"/>
    <row r="2262" ht="96.75" customHeight="1"/>
    <row r="2263" ht="96.75" customHeight="1"/>
    <row r="2264" ht="96.75" customHeight="1"/>
    <row r="2265" ht="96.75" customHeight="1"/>
    <row r="2266" ht="96.75" customHeight="1"/>
    <row r="2267" ht="96.75" customHeight="1"/>
    <row r="2268" ht="96.75" customHeight="1"/>
    <row r="2269" ht="96.75" customHeight="1"/>
    <row r="2270" ht="96.75" customHeight="1"/>
    <row r="2271" ht="96.75" customHeight="1"/>
    <row r="2272" ht="96.75" customHeight="1"/>
    <row r="2273" ht="96.75" customHeight="1"/>
    <row r="2274" ht="96.75" customHeight="1"/>
    <row r="2275" ht="96.75" customHeight="1"/>
    <row r="2276" ht="96.75" customHeight="1"/>
    <row r="2277" ht="96.75" customHeight="1"/>
    <row r="2278" ht="96.75" customHeight="1"/>
    <row r="2279" ht="96.75" customHeight="1"/>
    <row r="2280" ht="96.75" customHeight="1"/>
    <row r="2281" ht="96.75" customHeight="1"/>
    <row r="2282" ht="96.75" customHeight="1"/>
    <row r="2283" ht="96.75" customHeight="1"/>
    <row r="2284" ht="96.75" customHeight="1"/>
    <row r="2285" ht="96.75" customHeight="1"/>
    <row r="2286" ht="96.75" customHeight="1"/>
    <row r="2287" ht="96.75" customHeight="1"/>
    <row r="2288" ht="96.75" customHeight="1"/>
    <row r="2289" ht="96.75" customHeight="1"/>
    <row r="2290" ht="96.75" customHeight="1"/>
    <row r="2291" ht="96.75" customHeight="1"/>
    <row r="2292" ht="96.75" customHeight="1"/>
    <row r="2293" ht="96.75" customHeight="1"/>
    <row r="2294" ht="96.75" customHeight="1"/>
    <row r="2295" ht="96.75" customHeight="1"/>
    <row r="2296" ht="96.75" customHeight="1"/>
    <row r="2297" ht="96.75" customHeight="1"/>
    <row r="2298" ht="96.75" customHeight="1"/>
    <row r="2299" ht="96.75" customHeight="1"/>
    <row r="2300" ht="96.75" customHeight="1"/>
    <row r="2301" ht="96.75" customHeight="1"/>
    <row r="2302" ht="96.75" customHeight="1"/>
    <row r="2303" ht="96.75" customHeight="1"/>
    <row r="2304" ht="96.75" customHeight="1"/>
    <row r="2305" ht="96.75" customHeight="1"/>
    <row r="2306" ht="96.75" customHeight="1"/>
    <row r="2307" ht="96.75" customHeight="1"/>
    <row r="2308" ht="96.75" customHeight="1"/>
    <row r="2309" ht="96.75" customHeight="1"/>
    <row r="2310" ht="96.75" customHeight="1"/>
    <row r="2311" ht="96.75" customHeight="1"/>
    <row r="2312" ht="96.75" customHeight="1"/>
    <row r="2313" ht="96.75" customHeight="1"/>
    <row r="2314" ht="96.75" customHeight="1"/>
    <row r="2315" ht="96.75" customHeight="1"/>
    <row r="2316" ht="96.75" customHeight="1"/>
    <row r="2317" ht="96.75" customHeight="1"/>
    <row r="2318" ht="96.75" customHeight="1"/>
    <row r="2319" ht="96.75" customHeight="1"/>
    <row r="2320" ht="96.75" customHeight="1"/>
    <row r="2321" ht="96.75" customHeight="1"/>
    <row r="2322" ht="96.75" customHeight="1"/>
    <row r="2323" ht="96.75" customHeight="1"/>
    <row r="2324" ht="96.75" customHeight="1"/>
    <row r="2325" ht="96.75" customHeight="1"/>
    <row r="2326" ht="96.75" customHeight="1"/>
    <row r="2327" ht="96.75" customHeight="1"/>
    <row r="2328" ht="96.75" customHeight="1"/>
    <row r="2329" ht="96.75" customHeight="1"/>
    <row r="2330" ht="96.75" customHeight="1"/>
    <row r="2331" ht="96.75" customHeight="1"/>
    <row r="2332" ht="96.75" customHeight="1"/>
    <row r="2333" ht="96.75" customHeight="1"/>
    <row r="2334" ht="96.75" customHeight="1"/>
    <row r="2335" ht="96.75" customHeight="1"/>
    <row r="2336" ht="96.75" customHeight="1"/>
    <row r="2337" ht="96.75" customHeight="1"/>
    <row r="2338" ht="96.75" customHeight="1"/>
    <row r="2339" ht="96.75" customHeight="1"/>
    <row r="2340" ht="96.75" customHeight="1"/>
    <row r="2341" ht="96.75" customHeight="1"/>
    <row r="2342" ht="96.75" customHeight="1"/>
    <row r="2343" ht="96.75" customHeight="1"/>
    <row r="2344" ht="96.75" customHeight="1"/>
    <row r="2345" ht="96.75" customHeight="1"/>
    <row r="2346" ht="96.75" customHeight="1"/>
    <row r="2347" ht="96.75" customHeight="1"/>
    <row r="2348" ht="96.75" customHeight="1"/>
    <row r="2349" ht="96.75" customHeight="1"/>
    <row r="2350" ht="96.75" customHeight="1"/>
    <row r="2351" ht="96.75" customHeight="1"/>
    <row r="2352" ht="96.75" customHeight="1"/>
    <row r="2353" ht="96.75" customHeight="1"/>
    <row r="2354" ht="96.75" customHeight="1"/>
    <row r="2355" ht="96.75" customHeight="1"/>
    <row r="2356" ht="96.75" customHeight="1"/>
    <row r="2357" ht="96.75" customHeight="1"/>
    <row r="2358" ht="96.75" customHeight="1"/>
    <row r="2359" ht="96.75" customHeight="1"/>
    <row r="2360" ht="96.75" customHeight="1"/>
    <row r="2361" ht="96.75" customHeight="1"/>
    <row r="2362" ht="96.75" customHeight="1"/>
    <row r="2363" ht="96.75" customHeight="1"/>
    <row r="2364" ht="96.75" customHeight="1"/>
    <row r="2365" ht="96.75" customHeight="1"/>
    <row r="2366" ht="96.75" customHeight="1"/>
    <row r="2367" ht="96.75" customHeight="1"/>
    <row r="2368" ht="96.75" customHeight="1"/>
    <row r="2369" ht="96.75" customHeight="1"/>
    <row r="2370" ht="96.75" customHeight="1"/>
    <row r="2371" ht="96.75" customHeight="1"/>
    <row r="2372" ht="96.75" customHeight="1"/>
    <row r="2373" ht="96.75" customHeight="1"/>
    <row r="2374" ht="96.75" customHeight="1"/>
    <row r="2375" ht="96.75" customHeight="1"/>
    <row r="2376" ht="96.75" customHeight="1"/>
    <row r="2377" ht="96.75" customHeight="1"/>
    <row r="2378" ht="96.75" customHeight="1"/>
    <row r="2379" ht="96.75" customHeight="1"/>
    <row r="2380" ht="96.75" customHeight="1"/>
    <row r="2381" ht="96.75" customHeight="1"/>
    <row r="2382" ht="96.75" customHeight="1"/>
    <row r="2383" ht="96.75" customHeight="1"/>
    <row r="2384" ht="96.75" customHeight="1"/>
    <row r="2385" ht="96.75" customHeight="1"/>
    <row r="2386" ht="96.75" customHeight="1"/>
    <row r="2387" ht="96.75" customHeight="1"/>
    <row r="2388" ht="96.75" customHeight="1"/>
    <row r="2389" ht="96.75" customHeight="1"/>
    <row r="2390" ht="96.75" customHeight="1"/>
    <row r="2391" ht="96.75" customHeight="1"/>
    <row r="2392" ht="96.75" customHeight="1"/>
    <row r="2393" ht="96.75" customHeight="1"/>
    <row r="2394" ht="96.75" customHeight="1"/>
    <row r="2395" ht="96.75" customHeight="1"/>
    <row r="2396" ht="96.75" customHeight="1"/>
    <row r="2397" ht="96.75" customHeight="1"/>
    <row r="2398" ht="96.75" customHeight="1"/>
    <row r="2399" ht="96.75" customHeight="1"/>
    <row r="2400" ht="96.75" customHeight="1"/>
    <row r="2401" ht="96.75" customHeight="1"/>
    <row r="2402" ht="96.75" customHeight="1"/>
    <row r="2403" ht="96.75" customHeight="1"/>
    <row r="2404" ht="96.75" customHeight="1"/>
    <row r="2405" ht="96.75" customHeight="1"/>
    <row r="2406" ht="96.75" customHeight="1"/>
    <row r="2407" ht="96.75" customHeight="1"/>
    <row r="2408" ht="96.75" customHeight="1"/>
    <row r="2409" ht="96.75" customHeight="1"/>
    <row r="2410" ht="96.75" customHeight="1"/>
    <row r="2411" ht="96.75" customHeight="1"/>
    <row r="2412" ht="96.75" customHeight="1"/>
    <row r="2413" ht="96.75" customHeight="1"/>
    <row r="2414" ht="96.75" customHeight="1"/>
    <row r="2415" ht="96.75" customHeight="1"/>
    <row r="2416" ht="96.75" customHeight="1"/>
    <row r="2417" ht="96.75" customHeight="1"/>
    <row r="2418" ht="96.75" customHeight="1"/>
    <row r="2419" ht="96.75" customHeight="1"/>
    <row r="2420" ht="96.75" customHeight="1"/>
    <row r="2421" ht="96.75" customHeight="1"/>
    <row r="2422" ht="96.75" customHeight="1"/>
    <row r="2423" ht="96.75" customHeight="1"/>
    <row r="2424" ht="96.75" customHeight="1"/>
    <row r="2425" ht="96.75" customHeight="1"/>
    <row r="2426" ht="96.75" customHeight="1"/>
    <row r="2427" ht="96.75" customHeight="1"/>
    <row r="2428" ht="96.75" customHeight="1"/>
    <row r="2429" ht="96.75" customHeight="1"/>
    <row r="2430" ht="96.75" customHeight="1"/>
    <row r="2431" ht="96.75" customHeight="1"/>
    <row r="2432" ht="96.75" customHeight="1"/>
    <row r="2433" ht="96.75" customHeight="1"/>
    <row r="2434" ht="96.75" customHeight="1"/>
    <row r="2435" ht="96.75" customHeight="1"/>
    <row r="2436" ht="96.75" customHeight="1"/>
    <row r="2437" ht="96.75" customHeight="1"/>
    <row r="2438" ht="96.75" customHeight="1"/>
    <row r="2439" ht="96.75" customHeight="1"/>
    <row r="2440" ht="96.75" customHeight="1"/>
    <row r="2441" ht="96.75" customHeight="1"/>
    <row r="2442" ht="96.75" customHeight="1"/>
    <row r="2443" ht="96.75" customHeight="1"/>
    <row r="2444" ht="96.75" customHeight="1"/>
    <row r="2445" ht="96.75" customHeight="1"/>
    <row r="2446" ht="96.75" customHeight="1"/>
    <row r="2447" ht="96.75" customHeight="1"/>
    <row r="2448" ht="96.75" customHeight="1"/>
    <row r="2449" ht="96.75" customHeight="1"/>
    <row r="2450" ht="96.75" customHeight="1"/>
    <row r="2451" ht="96.75" customHeight="1"/>
    <row r="2452" ht="96.75" customHeight="1"/>
    <row r="2453" ht="96.75" customHeight="1"/>
    <row r="2454" ht="96.75" customHeight="1"/>
    <row r="2455" ht="96.75" customHeight="1"/>
    <row r="2456" ht="96.75" customHeight="1"/>
    <row r="2457" ht="96.75" customHeight="1"/>
    <row r="2458" ht="96.75" customHeight="1"/>
    <row r="2459" ht="96.75" customHeight="1"/>
    <row r="2460" ht="96.75" customHeight="1"/>
    <row r="2461" ht="96.75" customHeight="1"/>
    <row r="2462" ht="96.75" customHeight="1"/>
    <row r="2463" ht="96.75" customHeight="1"/>
    <row r="2464" ht="96.75" customHeight="1"/>
    <row r="2465" ht="96.75" customHeight="1"/>
    <row r="2466" ht="96.75" customHeight="1"/>
    <row r="2467" ht="96.75" customHeight="1"/>
    <row r="2468" ht="96.75" customHeight="1"/>
    <row r="2469" ht="96.75" customHeight="1"/>
    <row r="2470" ht="96.75" customHeight="1"/>
    <row r="2471" ht="96.75" customHeight="1"/>
    <row r="2472" ht="96.75" customHeight="1"/>
    <row r="2473" ht="96.75" customHeight="1"/>
    <row r="2474" ht="96.75" customHeight="1"/>
    <row r="2475" ht="96.75" customHeight="1"/>
    <row r="2476" ht="96.75" customHeight="1"/>
    <row r="2477" ht="96.75" customHeight="1"/>
    <row r="2478" ht="96.75" customHeight="1"/>
    <row r="2479" ht="96.75" customHeight="1"/>
    <row r="2480" ht="96.75" customHeight="1"/>
    <row r="2481" ht="96.75" customHeight="1"/>
    <row r="2482" ht="96.75" customHeight="1"/>
    <row r="2483" ht="96.75" customHeight="1"/>
    <row r="2484" ht="96.75" customHeight="1"/>
    <row r="2485" ht="96.75" customHeight="1"/>
    <row r="2486" ht="96.75" customHeight="1"/>
    <row r="2487" ht="96.75" customHeight="1"/>
    <row r="2488" ht="96.75" customHeight="1"/>
    <row r="2489" ht="96.75" customHeight="1"/>
    <row r="2490" ht="96.75" customHeight="1"/>
    <row r="2491" ht="96.75" customHeight="1"/>
    <row r="2492" ht="96.75" customHeight="1"/>
    <row r="2493" ht="96.75" customHeight="1"/>
    <row r="2494" ht="96.75" customHeight="1"/>
    <row r="2495" ht="96.75" customHeight="1"/>
    <row r="2496" ht="96.75" customHeight="1"/>
    <row r="2497" ht="96.75" customHeight="1"/>
    <row r="2498" ht="96.75" customHeight="1"/>
    <row r="2499" ht="96.75" customHeight="1"/>
    <row r="2500" ht="96.75" customHeight="1"/>
    <row r="2501" ht="96.75" customHeight="1"/>
    <row r="2502" ht="96.75" customHeight="1"/>
    <row r="2503" ht="96.75" customHeight="1"/>
    <row r="2504" ht="96.75" customHeight="1"/>
    <row r="2505" ht="47.25" customHeight="1"/>
    <row r="2506" ht="153.75" customHeight="1"/>
    <row r="2507" ht="144.75" customHeight="1"/>
    <row r="2508" ht="158.25" customHeight="1"/>
    <row r="2509"/>
    <row r="2510"/>
    <row r="2511"/>
    <row r="2512" ht="139.5" customHeight="1"/>
    <row r="2513"/>
    <row r="2514"/>
    <row r="2515"/>
    <row r="2516"/>
    <row r="2517"/>
    <row r="2518"/>
    <row r="2519"/>
    <row r="2520"/>
    <row r="2521"/>
    <row r="2522"/>
    <row r="2523"/>
    <row r="2524"/>
    <row r="2525"/>
    <row r="2526"/>
    <row r="2527"/>
    <row r="2528"/>
    <row r="2529" spans="7:11"/>
    <row r="2530" spans="7:11"/>
    <row r="2531" spans="7:11"/>
    <row r="2532" spans="7:11"/>
    <row r="2533" spans="7:11"/>
    <row r="2534" spans="7:11"/>
    <row r="2535" spans="7:11"/>
    <row r="2536" spans="7:11"/>
    <row r="2537" spans="7:11"/>
    <row r="2538" spans="7:11"/>
    <row r="2539" spans="7:11"/>
    <row r="2540" spans="7:11"/>
    <row r="2541" spans="7:11"/>
    <row r="2542" spans="7:11"/>
    <row r="2543" spans="7:11" ht="21" hidden="1">
      <c r="G2543" s="29">
        <v>12</v>
      </c>
      <c r="H2543" s="53">
        <f>G2543/700</f>
        <v>1.7142857142857144E-2</v>
      </c>
      <c r="I2543" s="31">
        <f>F2546*G2543</f>
        <v>0</v>
      </c>
      <c r="J2543" s="31">
        <f>F2546*H2543</f>
        <v>0</v>
      </c>
      <c r="K2543" s="42">
        <f>D2546*F2546</f>
        <v>0</v>
      </c>
    </row>
    <row r="2544" spans="7:11" ht="21" hidden="1">
      <c r="G2544" s="45"/>
      <c r="H2544" s="45"/>
      <c r="I2544" s="45"/>
      <c r="J2544" s="45"/>
      <c r="K2544" s="42">
        <f>D2547*F2547</f>
        <v>0</v>
      </c>
    </row>
    <row r="2545" spans="1:11" ht="21" hidden="1">
      <c r="G2545" s="29">
        <v>32</v>
      </c>
      <c r="H2545" s="53">
        <f>G2545/700</f>
        <v>4.5714285714285714E-2</v>
      </c>
      <c r="I2545" s="31">
        <f>F2548*G2545</f>
        <v>0</v>
      </c>
      <c r="J2545" s="31">
        <f>F2548*H2545</f>
        <v>0</v>
      </c>
      <c r="K2545" s="42">
        <f>D2548*F2548</f>
        <v>0</v>
      </c>
    </row>
    <row r="2546" spans="1:11" ht="55.5" hidden="1" customHeight="1">
      <c r="A2546" s="270" t="s">
        <v>758</v>
      </c>
      <c r="B2546" s="270"/>
      <c r="C2546" s="119">
        <v>1113</v>
      </c>
      <c r="D2546" s="119">
        <v>1279.95</v>
      </c>
      <c r="E2546" s="36"/>
      <c r="F2546" s="27"/>
      <c r="G2546" s="29">
        <v>44</v>
      </c>
      <c r="H2546" s="53">
        <f>G2546/700</f>
        <v>6.2857142857142861E-2</v>
      </c>
      <c r="I2546" s="31">
        <f>F2549*G2546</f>
        <v>0</v>
      </c>
      <c r="J2546" s="31">
        <f>F2549*H2546</f>
        <v>0</v>
      </c>
      <c r="K2546" s="42">
        <f>D2549*F2549</f>
        <v>0</v>
      </c>
    </row>
    <row r="2547" spans="1:11" ht="22.8">
      <c r="A2547" s="109" t="s">
        <v>759</v>
      </c>
      <c r="B2547" s="109"/>
      <c r="C2547" s="109" t="s">
        <v>432</v>
      </c>
      <c r="D2547" s="109"/>
      <c r="E2547" s="109"/>
      <c r="F2547" s="56"/>
      <c r="G2547" s="29">
        <v>50</v>
      </c>
      <c r="H2547" s="53">
        <f>G2547/700</f>
        <v>7.1428571428571425E-2</v>
      </c>
      <c r="I2547" s="31">
        <f>F2550*G2547</f>
        <v>0</v>
      </c>
      <c r="J2547" s="31">
        <f>F2550*H2547</f>
        <v>0</v>
      </c>
      <c r="K2547" s="42">
        <f>D2550*F2550</f>
        <v>0</v>
      </c>
    </row>
    <row r="2548" spans="1:11" ht="30" hidden="1">
      <c r="A2548" s="270" t="s">
        <v>760</v>
      </c>
      <c r="B2548" s="270"/>
      <c r="C2548" s="119">
        <v>5354</v>
      </c>
      <c r="D2548" s="119">
        <v>6157.1</v>
      </c>
      <c r="E2548" s="36"/>
      <c r="F2548" s="27"/>
      <c r="G2548" s="199"/>
      <c r="H2548" s="199"/>
      <c r="I2548" s="199"/>
      <c r="J2548" s="199"/>
      <c r="K2548" s="199"/>
    </row>
    <row r="2549" spans="1:11" ht="23.25" hidden="1" customHeight="1">
      <c r="A2549" s="270" t="s">
        <v>761</v>
      </c>
      <c r="B2549" s="270"/>
      <c r="C2549" s="119">
        <v>7831</v>
      </c>
      <c r="D2549" s="119">
        <v>9005.65</v>
      </c>
      <c r="E2549" s="36"/>
      <c r="F2549" s="27"/>
    </row>
    <row r="2550" spans="1:11" ht="21">
      <c r="A2550" s="270" t="s">
        <v>762</v>
      </c>
      <c r="B2550" s="270"/>
      <c r="C2550" s="119">
        <v>8409</v>
      </c>
      <c r="D2550" s="119">
        <v>9670.35</v>
      </c>
      <c r="E2550" s="36"/>
      <c r="F2550" s="27"/>
      <c r="G2550" s="162"/>
      <c r="H2550" s="162"/>
      <c r="I2550" s="162"/>
      <c r="J2550" s="162"/>
      <c r="K2550" s="160"/>
    </row>
    <row r="2551" spans="1:11" ht="55.2">
      <c r="A2551" s="158" t="s">
        <v>10</v>
      </c>
      <c r="B2551" s="158"/>
      <c r="C2551" s="158"/>
      <c r="D2551" s="158"/>
      <c r="E2551" s="159"/>
      <c r="F2551" s="199">
        <f>SUM(K1649:K2547)</f>
        <v>0</v>
      </c>
      <c r="G2551" s="196"/>
      <c r="H2551" s="196"/>
      <c r="I2551" s="196"/>
      <c r="J2551" s="196"/>
      <c r="K2551" s="196"/>
    </row>
    <row r="2552" spans="1:11">
      <c r="G2552" s="162"/>
      <c r="H2552" s="162"/>
      <c r="I2552" s="162"/>
      <c r="J2552" s="162"/>
      <c r="K2552" s="160"/>
    </row>
    <row r="2553" spans="1:11">
      <c r="A2553" s="160"/>
      <c r="B2553" s="161"/>
      <c r="C2553" s="160"/>
      <c r="D2553" s="160"/>
      <c r="E2553" s="160"/>
      <c r="F2553" s="162"/>
      <c r="G2553" s="165"/>
      <c r="H2553" s="165"/>
      <c r="I2553" s="165"/>
      <c r="J2553" s="165"/>
      <c r="K2553" s="164"/>
    </row>
    <row r="2554" spans="1:11" ht="136.80000000000001" hidden="1">
      <c r="A2554" s="196" t="s">
        <v>885</v>
      </c>
      <c r="B2554" s="196"/>
      <c r="C2554" s="196"/>
      <c r="D2554" s="196"/>
      <c r="E2554" s="196"/>
      <c r="F2554" s="196"/>
      <c r="G2554" s="165"/>
      <c r="H2554" s="165"/>
      <c r="I2554" s="165"/>
      <c r="J2554" s="165"/>
      <c r="K2554" s="164"/>
    </row>
    <row r="2555" spans="1:11" ht="22.8" hidden="1">
      <c r="A2555" s="166"/>
      <c r="B2555" s="161"/>
      <c r="C2555" s="160"/>
      <c r="D2555" s="160"/>
      <c r="E2555" s="160"/>
      <c r="F2555" s="162"/>
      <c r="G2555"/>
      <c r="H2555"/>
      <c r="I2555"/>
      <c r="J2555"/>
    </row>
    <row r="2556" spans="1:11" ht="22.8" hidden="1">
      <c r="A2556" s="120"/>
      <c r="B2556" s="163"/>
      <c r="C2556" s="164"/>
      <c r="D2556" s="164"/>
      <c r="E2556" s="164"/>
      <c r="F2556" s="165"/>
      <c r="G2556"/>
      <c r="H2556"/>
      <c r="I2556"/>
      <c r="J2556"/>
    </row>
    <row r="2557" spans="1:11" ht="22.8" hidden="1">
      <c r="A2557" s="120"/>
      <c r="B2557" s="163"/>
      <c r="C2557" s="164"/>
      <c r="D2557" s="164"/>
      <c r="E2557" s="164"/>
      <c r="F2557" s="165"/>
      <c r="G2557"/>
      <c r="H2557"/>
      <c r="I2557"/>
      <c r="J2557"/>
    </row>
    <row r="2558" spans="1:11" hidden="1">
      <c r="B2558"/>
      <c r="F2558"/>
      <c r="G2558"/>
      <c r="H2558"/>
      <c r="I2558"/>
      <c r="J2558"/>
    </row>
    <row r="2559" spans="1:11" hidden="1">
      <c r="B2559"/>
      <c r="F2559"/>
      <c r="G2559"/>
      <c r="H2559"/>
      <c r="I2559"/>
      <c r="J2559"/>
    </row>
    <row r="2560" spans="1:11" hidden="1">
      <c r="B2560"/>
      <c r="F2560"/>
      <c r="G2560"/>
      <c r="H2560"/>
      <c r="I2560"/>
      <c r="J2560"/>
    </row>
    <row r="2561" customFormat="1" hidden="1"/>
    <row r="2562" customFormat="1" hidden="1"/>
    <row r="2563" customFormat="1" hidden="1"/>
    <row r="2564" customFormat="1" hidden="1"/>
    <row r="2565" customFormat="1" hidden="1"/>
    <row r="2566" customFormat="1" hidden="1"/>
    <row r="2567" customFormat="1" hidden="1"/>
    <row r="2568" customFormat="1" hidden="1"/>
    <row r="2569" customFormat="1" hidden="1"/>
    <row r="2570" customFormat="1" hidden="1"/>
    <row r="2571" customFormat="1" hidden="1"/>
    <row r="2572" customFormat="1" hidden="1"/>
    <row r="2573" customFormat="1" hidden="1"/>
    <row r="2574" customFormat="1" hidden="1"/>
    <row r="2575" customFormat="1" hidden="1"/>
    <row r="2576" customFormat="1" hidden="1"/>
    <row r="2577" spans="2:10" hidden="1">
      <c r="B2577"/>
      <c r="F2577"/>
      <c r="G2577"/>
      <c r="H2577"/>
      <c r="I2577"/>
      <c r="J2577"/>
    </row>
    <row r="2578" spans="2:10" hidden="1">
      <c r="B2578"/>
      <c r="F2578"/>
      <c r="G2578"/>
      <c r="H2578"/>
      <c r="I2578"/>
      <c r="J2578"/>
    </row>
    <row r="2579" spans="2:10" hidden="1">
      <c r="B2579"/>
      <c r="F2579"/>
      <c r="G2579"/>
      <c r="H2579"/>
      <c r="I2579"/>
      <c r="J2579"/>
    </row>
    <row r="2580" spans="2:10" hidden="1">
      <c r="B2580"/>
      <c r="F2580"/>
      <c r="G2580"/>
      <c r="H2580"/>
      <c r="I2580"/>
      <c r="J2580"/>
    </row>
    <row r="2581" spans="2:10" hidden="1">
      <c r="B2581"/>
      <c r="F2581"/>
      <c r="G2581"/>
      <c r="H2581"/>
      <c r="I2581"/>
      <c r="J2581"/>
    </row>
    <row r="2582" spans="2:10" hidden="1">
      <c r="B2582"/>
      <c r="F2582"/>
      <c r="G2582"/>
      <c r="H2582"/>
      <c r="I2582"/>
      <c r="J2582"/>
    </row>
    <row r="2583" spans="2:10" hidden="1">
      <c r="B2583"/>
      <c r="F2583"/>
      <c r="G2583"/>
      <c r="H2583"/>
      <c r="I2583"/>
      <c r="J2583"/>
    </row>
    <row r="2584" spans="2:10" hidden="1">
      <c r="B2584"/>
      <c r="F2584"/>
      <c r="G2584"/>
      <c r="H2584"/>
      <c r="I2584"/>
      <c r="J2584"/>
    </row>
    <row r="2585" spans="2:10" hidden="1">
      <c r="B2585"/>
      <c r="F2585"/>
      <c r="G2585"/>
      <c r="H2585"/>
      <c r="I2585"/>
      <c r="J2585"/>
    </row>
    <row r="2586" spans="2:10" hidden="1">
      <c r="B2586"/>
      <c r="F2586"/>
      <c r="G2586"/>
      <c r="H2586"/>
      <c r="I2586"/>
      <c r="J2586"/>
    </row>
    <row r="2587" spans="2:10" hidden="1">
      <c r="B2587"/>
      <c r="F2587"/>
    </row>
    <row r="2588" spans="2:10" hidden="1">
      <c r="B2588"/>
      <c r="F2588"/>
    </row>
    <row r="2589" spans="2:10" hidden="1">
      <c r="B2589"/>
      <c r="F2589"/>
    </row>
    <row r="2590" spans="2:10"/>
    <row r="2591" spans="2:10"/>
    <row r="2592" spans="2:10"/>
    <row r="2593"/>
    <row r="2594"/>
    <row r="2595"/>
    <row r="2596"/>
    <row r="2597"/>
    <row r="2598"/>
    <row r="2599"/>
    <row r="2600"/>
    <row r="2601"/>
    <row r="2602"/>
    <row r="2603"/>
    <row r="2604"/>
    <row r="2605"/>
    <row r="2606"/>
    <row r="2607"/>
    <row r="2608"/>
    <row r="2609"/>
    <row r="2610"/>
    <row r="2611"/>
    <row r="2612"/>
    <row r="2613"/>
    <row r="2614"/>
    <row r="2615"/>
    <row r="2616"/>
    <row r="2617"/>
    <row r="2618"/>
    <row r="2619"/>
    <row r="2620"/>
    <row r="2621"/>
    <row r="2622"/>
    <row r="2623"/>
    <row r="2624"/>
    <row r="2625"/>
    <row r="2626"/>
    <row r="2627"/>
    <row r="2628"/>
    <row r="2629"/>
    <row r="2630"/>
    <row r="2631"/>
    <row r="2632"/>
    <row r="2633"/>
    <row r="2634"/>
    <row r="2635"/>
    <row r="2636"/>
    <row r="2637"/>
  </sheetData>
  <sheetProtection formatCells="0"/>
  <autoFilter ref="F37:K1017" xr:uid="{00000000-0009-0000-0000-000000000000}">
    <filterColumn colId="0">
      <customFilters>
        <customFilter operator="notEqual" val=" "/>
      </customFilters>
    </filterColumn>
  </autoFilter>
  <mergeCells count="1033">
    <mergeCell ref="A32:E32"/>
    <mergeCell ref="F32:K32"/>
    <mergeCell ref="A33:E33"/>
    <mergeCell ref="F33:K33"/>
    <mergeCell ref="A34:E34"/>
    <mergeCell ref="F34:K34"/>
    <mergeCell ref="A636:B636"/>
    <mergeCell ref="A637:B637"/>
    <mergeCell ref="A638:B638"/>
    <mergeCell ref="A640:B640"/>
    <mergeCell ref="A641:B641"/>
    <mergeCell ref="A649:B649"/>
    <mergeCell ref="A650:B650"/>
    <mergeCell ref="A651:B651"/>
    <mergeCell ref="A653:B653"/>
    <mergeCell ref="A654:B654"/>
    <mergeCell ref="A494:F494"/>
    <mergeCell ref="A493:F493"/>
    <mergeCell ref="A163:B163"/>
    <mergeCell ref="A164:B164"/>
    <mergeCell ref="A165:B165"/>
    <mergeCell ref="A166:B166"/>
    <mergeCell ref="A167:B167"/>
    <mergeCell ref="A168:B168"/>
    <mergeCell ref="A169:E169"/>
    <mergeCell ref="A264:B264"/>
    <mergeCell ref="A265:B265"/>
    <mergeCell ref="A266:B266"/>
    <mergeCell ref="A290:B290"/>
    <mergeCell ref="A252:E252"/>
    <mergeCell ref="A241:E241"/>
    <mergeCell ref="A461:E461"/>
    <mergeCell ref="A503:B503"/>
    <mergeCell ref="A523:B523"/>
    <mergeCell ref="A522:B522"/>
    <mergeCell ref="A526:B526"/>
    <mergeCell ref="A521:B521"/>
    <mergeCell ref="A524:B524"/>
    <mergeCell ref="A525:B525"/>
    <mergeCell ref="A527:B527"/>
    <mergeCell ref="A529:E529"/>
    <mergeCell ref="A530:E530"/>
    <mergeCell ref="A531:B531"/>
    <mergeCell ref="A532:B532"/>
    <mergeCell ref="A533:B533"/>
    <mergeCell ref="A601:D601"/>
    <mergeCell ref="A593:E593"/>
    <mergeCell ref="A528:E528"/>
    <mergeCell ref="A500:B500"/>
    <mergeCell ref="A502:B502"/>
    <mergeCell ref="A536:E536"/>
    <mergeCell ref="A537:B537"/>
    <mergeCell ref="A538:B538"/>
    <mergeCell ref="A539:B539"/>
    <mergeCell ref="A540:B540"/>
    <mergeCell ref="A541:B541"/>
    <mergeCell ref="A542:E542"/>
    <mergeCell ref="A378:E378"/>
    <mergeCell ref="A377:E377"/>
    <mergeCell ref="A360:E360"/>
    <mergeCell ref="A439:B439"/>
    <mergeCell ref="A501:B501"/>
    <mergeCell ref="A516:B516"/>
    <mergeCell ref="A515:B515"/>
    <mergeCell ref="A260:B260"/>
    <mergeCell ref="A261:B261"/>
    <mergeCell ref="A298:B298"/>
    <mergeCell ref="A262:B262"/>
    <mergeCell ref="A296:B296"/>
    <mergeCell ref="A299:B299"/>
    <mergeCell ref="A300:B300"/>
    <mergeCell ref="A301:B301"/>
    <mergeCell ref="A302:B302"/>
    <mergeCell ref="A303:B303"/>
    <mergeCell ref="A304:B304"/>
    <mergeCell ref="A263:B263"/>
    <mergeCell ref="A305:B305"/>
    <mergeCell ref="A306:B306"/>
    <mergeCell ref="A307:B307"/>
    <mergeCell ref="A308:B308"/>
    <mergeCell ref="A309:B309"/>
    <mergeCell ref="A310:B310"/>
    <mergeCell ref="A311:B311"/>
    <mergeCell ref="A312:B312"/>
    <mergeCell ref="A313:E313"/>
    <mergeCell ref="A314:E314"/>
    <mergeCell ref="A315:B315"/>
    <mergeCell ref="A316:B316"/>
    <mergeCell ref="A317:B317"/>
    <mergeCell ref="P7:V7"/>
    <mergeCell ref="A8:E8"/>
    <mergeCell ref="F8:K8"/>
    <mergeCell ref="P8:V8"/>
    <mergeCell ref="F9:K9"/>
    <mergeCell ref="A10:E10"/>
    <mergeCell ref="F10:K10"/>
    <mergeCell ref="A11:E11"/>
    <mergeCell ref="F11:K11"/>
    <mergeCell ref="A28:C28"/>
    <mergeCell ref="E27:K27"/>
    <mergeCell ref="A29:C29"/>
    <mergeCell ref="E28:K28"/>
    <mergeCell ref="A30:C30"/>
    <mergeCell ref="E30:K30"/>
    <mergeCell ref="A61:B61"/>
    <mergeCell ref="E26:K26"/>
    <mergeCell ref="E21:K21"/>
    <mergeCell ref="A37:B37"/>
    <mergeCell ref="A38:E38"/>
    <mergeCell ref="A39:E39"/>
    <mergeCell ref="A40:E40"/>
    <mergeCell ref="A41:B41"/>
    <mergeCell ref="A42:B42"/>
    <mergeCell ref="A20:C20"/>
    <mergeCell ref="A21:C21"/>
    <mergeCell ref="E22:K22"/>
    <mergeCell ref="E23:K23"/>
    <mergeCell ref="A25:C25"/>
    <mergeCell ref="E24:K24"/>
    <mergeCell ref="A26:C26"/>
    <mergeCell ref="E25:K25"/>
    <mergeCell ref="F2:K2"/>
    <mergeCell ref="A4:E4"/>
    <mergeCell ref="F4:K4"/>
    <mergeCell ref="A6:E6"/>
    <mergeCell ref="F6:K6"/>
    <mergeCell ref="A7:E7"/>
    <mergeCell ref="F7:K7"/>
    <mergeCell ref="A16:K16"/>
    <mergeCell ref="A17:C17"/>
    <mergeCell ref="E17:K17"/>
    <mergeCell ref="A18:C18"/>
    <mergeCell ref="E18:K18"/>
    <mergeCell ref="A2:E2"/>
    <mergeCell ref="A9:E9"/>
    <mergeCell ref="A19:C19"/>
    <mergeCell ref="E19:K19"/>
    <mergeCell ref="A297:B297"/>
    <mergeCell ref="A280:B280"/>
    <mergeCell ref="A281:B281"/>
    <mergeCell ref="A282:B282"/>
    <mergeCell ref="A283:B283"/>
    <mergeCell ref="A284:B284"/>
    <mergeCell ref="A285:B285"/>
    <mergeCell ref="A286:B286"/>
    <mergeCell ref="A287:B287"/>
    <mergeCell ref="A288:B288"/>
    <mergeCell ref="A289:B289"/>
    <mergeCell ref="A291:B291"/>
    <mergeCell ref="A292:B292"/>
    <mergeCell ref="A293:B293"/>
    <mergeCell ref="A294:B294"/>
    <mergeCell ref="A295:B295"/>
    <mergeCell ref="A27:C27"/>
    <mergeCell ref="A59:B59"/>
    <mergeCell ref="A68:B68"/>
    <mergeCell ref="A69:B69"/>
    <mergeCell ref="A70:B70"/>
    <mergeCell ref="A71:B71"/>
    <mergeCell ref="A72:B72"/>
    <mergeCell ref="A73:B73"/>
    <mergeCell ref="A22:B22"/>
    <mergeCell ref="A23:B23"/>
    <mergeCell ref="A24:B24"/>
    <mergeCell ref="A74:B74"/>
    <mergeCell ref="A75:B75"/>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62:B62"/>
    <mergeCell ref="A63:B63"/>
    <mergeCell ref="A64:B64"/>
    <mergeCell ref="A65:B65"/>
    <mergeCell ref="A66:B66"/>
    <mergeCell ref="A67:B67"/>
    <mergeCell ref="A60:B60"/>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E92"/>
    <mergeCell ref="A93:B93"/>
    <mergeCell ref="A94:B94"/>
    <mergeCell ref="A95:B95"/>
    <mergeCell ref="A96:B96"/>
    <mergeCell ref="A97:B97"/>
    <mergeCell ref="A98:B98"/>
    <mergeCell ref="A99:B99"/>
    <mergeCell ref="A100:E100"/>
    <mergeCell ref="A101:B101"/>
    <mergeCell ref="A102:B102"/>
    <mergeCell ref="A103:B103"/>
    <mergeCell ref="A104:B104"/>
    <mergeCell ref="A105:B105"/>
    <mergeCell ref="A106:B106"/>
    <mergeCell ref="A107:B107"/>
    <mergeCell ref="A109:B109"/>
    <mergeCell ref="A110:B110"/>
    <mergeCell ref="A108:B108"/>
    <mergeCell ref="A111:B111"/>
    <mergeCell ref="A112:B112"/>
    <mergeCell ref="A115:B115"/>
    <mergeCell ref="A116:E116"/>
    <mergeCell ref="A117:B117"/>
    <mergeCell ref="A118:B118"/>
    <mergeCell ref="A119:B119"/>
    <mergeCell ref="A120:B120"/>
    <mergeCell ref="A121:B121"/>
    <mergeCell ref="A113:B113"/>
    <mergeCell ref="A114:B114"/>
    <mergeCell ref="A122:B122"/>
    <mergeCell ref="A124:B124"/>
    <mergeCell ref="A125:B125"/>
    <mergeCell ref="A126:E126"/>
    <mergeCell ref="A127:B127"/>
    <mergeCell ref="A128:B128"/>
    <mergeCell ref="A160:B160"/>
    <mergeCell ref="A129:B129"/>
    <mergeCell ref="A130:B130"/>
    <mergeCell ref="A131:B131"/>
    <mergeCell ref="A123:B123"/>
    <mergeCell ref="A132:B132"/>
    <mergeCell ref="A133:B133"/>
    <mergeCell ref="A134:B134"/>
    <mergeCell ref="A135:B135"/>
    <mergeCell ref="A136:B136"/>
    <mergeCell ref="A137:B137"/>
    <mergeCell ref="A138:B138"/>
    <mergeCell ref="A142:E142"/>
    <mergeCell ref="A143:B143"/>
    <mergeCell ref="A140:B140"/>
    <mergeCell ref="A139:F139"/>
    <mergeCell ref="A141:B141"/>
    <mergeCell ref="A162:B162"/>
    <mergeCell ref="A170:B170"/>
    <mergeCell ref="A171:B171"/>
    <mergeCell ref="A172:B172"/>
    <mergeCell ref="A173:B173"/>
    <mergeCell ref="A174:B174"/>
    <mergeCell ref="A175:E175"/>
    <mergeCell ref="A176:B176"/>
    <mergeCell ref="A177:B177"/>
    <mergeCell ref="A178:B178"/>
    <mergeCell ref="A179:B179"/>
    <mergeCell ref="A180:E180"/>
    <mergeCell ref="A181:B181"/>
    <mergeCell ref="A182:B182"/>
    <mergeCell ref="A183:B183"/>
    <mergeCell ref="A184:B184"/>
    <mergeCell ref="A144:B144"/>
    <mergeCell ref="A145:E145"/>
    <mergeCell ref="A146:E146"/>
    <mergeCell ref="A147:E147"/>
    <mergeCell ref="A148:B148"/>
    <mergeCell ref="A149:B149"/>
    <mergeCell ref="A150:B150"/>
    <mergeCell ref="A151:B151"/>
    <mergeCell ref="A152:B152"/>
    <mergeCell ref="A153:B153"/>
    <mergeCell ref="A154:B154"/>
    <mergeCell ref="A155:B155"/>
    <mergeCell ref="A156:B156"/>
    <mergeCell ref="A157:B157"/>
    <mergeCell ref="A158:B158"/>
    <mergeCell ref="A159:B159"/>
    <mergeCell ref="A185:E185"/>
    <mergeCell ref="A186:E186"/>
    <mergeCell ref="A187:B187"/>
    <mergeCell ref="A188:B188"/>
    <mergeCell ref="A189:B189"/>
    <mergeCell ref="A190:B190"/>
    <mergeCell ref="A191:B191"/>
    <mergeCell ref="A192:B192"/>
    <mergeCell ref="A193:B193"/>
    <mergeCell ref="A194:B194"/>
    <mergeCell ref="A195:B195"/>
    <mergeCell ref="A198:E198"/>
    <mergeCell ref="A199:B199"/>
    <mergeCell ref="A200:B200"/>
    <mergeCell ref="A201:B201"/>
    <mergeCell ref="A202:B202"/>
    <mergeCell ref="A203:B203"/>
    <mergeCell ref="A197:E197"/>
    <mergeCell ref="A196:E196"/>
    <mergeCell ref="A204:B204"/>
    <mergeCell ref="A205:B205"/>
    <mergeCell ref="A206:B206"/>
    <mergeCell ref="A207:B207"/>
    <mergeCell ref="A208:B208"/>
    <mergeCell ref="A209:B209"/>
    <mergeCell ref="A210:B210"/>
    <mergeCell ref="A211:B211"/>
    <mergeCell ref="A212:B212"/>
    <mergeCell ref="A213:B213"/>
    <mergeCell ref="A214:B214"/>
    <mergeCell ref="A216:B216"/>
    <mergeCell ref="A217:B217"/>
    <mergeCell ref="A218:E218"/>
    <mergeCell ref="A219:B219"/>
    <mergeCell ref="A220:B220"/>
    <mergeCell ref="A221:B221"/>
    <mergeCell ref="A215:E215"/>
    <mergeCell ref="A222:B222"/>
    <mergeCell ref="A223:B223"/>
    <mergeCell ref="A224:B224"/>
    <mergeCell ref="A225:B225"/>
    <mergeCell ref="A226:B226"/>
    <mergeCell ref="A227:E227"/>
    <mergeCell ref="A228:B228"/>
    <mergeCell ref="A229:B229"/>
    <mergeCell ref="A230:E230"/>
    <mergeCell ref="A231:B231"/>
    <mergeCell ref="A232:B232"/>
    <mergeCell ref="A233:B233"/>
    <mergeCell ref="A234:B234"/>
    <mergeCell ref="A235:E235"/>
    <mergeCell ref="A236:E236"/>
    <mergeCell ref="A237:B237"/>
    <mergeCell ref="A238:B238"/>
    <mergeCell ref="A239:B239"/>
    <mergeCell ref="A255:B255"/>
    <mergeCell ref="A256:B256"/>
    <mergeCell ref="A257:B257"/>
    <mergeCell ref="A258:B258"/>
    <mergeCell ref="A259:B259"/>
    <mergeCell ref="A267:B267"/>
    <mergeCell ref="A268:B268"/>
    <mergeCell ref="A269:B269"/>
    <mergeCell ref="A270:B270"/>
    <mergeCell ref="A273:B273"/>
    <mergeCell ref="A274:B274"/>
    <mergeCell ref="A275:B275"/>
    <mergeCell ref="A276:B276"/>
    <mergeCell ref="A277:B277"/>
    <mergeCell ref="A278:B278"/>
    <mergeCell ref="A279:B279"/>
    <mergeCell ref="A243:B243"/>
    <mergeCell ref="A244:B244"/>
    <mergeCell ref="A245:B245"/>
    <mergeCell ref="A246:B246"/>
    <mergeCell ref="A248:B248"/>
    <mergeCell ref="A249:B249"/>
    <mergeCell ref="A250:B250"/>
    <mergeCell ref="A251:B251"/>
    <mergeCell ref="A247:B247"/>
    <mergeCell ref="A240:E240"/>
    <mergeCell ref="A242:B242"/>
    <mergeCell ref="A272:E272"/>
    <mergeCell ref="A271:E271"/>
    <mergeCell ref="A254:E254"/>
    <mergeCell ref="A253:E253"/>
    <mergeCell ref="A323:E323"/>
    <mergeCell ref="A324:B324"/>
    <mergeCell ref="A325:B325"/>
    <mergeCell ref="A327:B327"/>
    <mergeCell ref="A328:B328"/>
    <mergeCell ref="A329:B329"/>
    <mergeCell ref="A331:B331"/>
    <mergeCell ref="A332:B332"/>
    <mergeCell ref="A333:B333"/>
    <mergeCell ref="A334:B334"/>
    <mergeCell ref="A335:B335"/>
    <mergeCell ref="A336:B336"/>
    <mergeCell ref="A337:B337"/>
    <mergeCell ref="A338:B338"/>
    <mergeCell ref="A339:B339"/>
    <mergeCell ref="A340:B340"/>
    <mergeCell ref="A341:B341"/>
    <mergeCell ref="A342:B342"/>
    <mergeCell ref="A343:E343"/>
    <mergeCell ref="A344:B344"/>
    <mergeCell ref="A345:B345"/>
    <mergeCell ref="A346:B346"/>
    <mergeCell ref="A347:B347"/>
    <mergeCell ref="A348:B348"/>
    <mergeCell ref="A349:B349"/>
    <mergeCell ref="A350:E350"/>
    <mergeCell ref="A351:B351"/>
    <mergeCell ref="A352:B352"/>
    <mergeCell ref="A353:B353"/>
    <mergeCell ref="A354:B354"/>
    <mergeCell ref="A355:B355"/>
    <mergeCell ref="A356:B356"/>
    <mergeCell ref="A357:B357"/>
    <mergeCell ref="A358:B358"/>
    <mergeCell ref="A359:B359"/>
    <mergeCell ref="A361:E361"/>
    <mergeCell ref="A362:B362"/>
    <mergeCell ref="A363:B363"/>
    <mergeCell ref="A364:B364"/>
    <mergeCell ref="A365:B365"/>
    <mergeCell ref="A366:B366"/>
    <mergeCell ref="A367:B367"/>
    <mergeCell ref="A368:B368"/>
    <mergeCell ref="A369:B369"/>
    <mergeCell ref="A370:B370"/>
    <mergeCell ref="A371:B371"/>
    <mergeCell ref="A372:E372"/>
    <mergeCell ref="A373:E373"/>
    <mergeCell ref="A374:B374"/>
    <mergeCell ref="A375:B375"/>
    <mergeCell ref="A376:B376"/>
    <mergeCell ref="A379:E379"/>
    <mergeCell ref="A380:B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3:B393"/>
    <mergeCell ref="A394:B394"/>
    <mergeCell ref="A395:B395"/>
    <mergeCell ref="A396:B396"/>
    <mergeCell ref="A397:B397"/>
    <mergeCell ref="A398:B398"/>
    <mergeCell ref="A399:B399"/>
    <mergeCell ref="A401:B401"/>
    <mergeCell ref="A402:B402"/>
    <mergeCell ref="A403:B403"/>
    <mergeCell ref="A404:B404"/>
    <mergeCell ref="A405:B405"/>
    <mergeCell ref="A406:B406"/>
    <mergeCell ref="A407:B407"/>
    <mergeCell ref="A400:D400"/>
    <mergeCell ref="A408:B408"/>
    <mergeCell ref="A410:E410"/>
    <mergeCell ref="A411:B411"/>
    <mergeCell ref="A412:B412"/>
    <mergeCell ref="A429:B429"/>
    <mergeCell ref="A413:B413"/>
    <mergeCell ref="A414:B414"/>
    <mergeCell ref="A415:B415"/>
    <mergeCell ref="A409:B409"/>
    <mergeCell ref="A416:B416"/>
    <mergeCell ref="A417:B417"/>
    <mergeCell ref="A418:B418"/>
    <mergeCell ref="A419:B419"/>
    <mergeCell ref="A420:B420"/>
    <mergeCell ref="A421:B421"/>
    <mergeCell ref="A422:B422"/>
    <mergeCell ref="A423:B423"/>
    <mergeCell ref="A424:B424"/>
    <mergeCell ref="A425:B425"/>
    <mergeCell ref="A426:B426"/>
    <mergeCell ref="A427:B427"/>
    <mergeCell ref="A428:B428"/>
    <mergeCell ref="A430:B430"/>
    <mergeCell ref="A431:E431"/>
    <mergeCell ref="A432:B432"/>
    <mergeCell ref="A433:B433"/>
    <mergeCell ref="A434:B434"/>
    <mergeCell ref="A435:B435"/>
    <mergeCell ref="A440:B440"/>
    <mergeCell ref="A441:B441"/>
    <mergeCell ref="A442:B442"/>
    <mergeCell ref="A443:B443"/>
    <mergeCell ref="A444:B444"/>
    <mergeCell ref="A445:B445"/>
    <mergeCell ref="A446:B446"/>
    <mergeCell ref="A447:B447"/>
    <mergeCell ref="A448:B448"/>
    <mergeCell ref="A449:B449"/>
    <mergeCell ref="A436:B436"/>
    <mergeCell ref="A437:B437"/>
    <mergeCell ref="A438:B438"/>
    <mergeCell ref="A450:B450"/>
    <mergeCell ref="A451:B451"/>
    <mergeCell ref="A452:E452"/>
    <mergeCell ref="A460:B460"/>
    <mergeCell ref="A455:B455"/>
    <mergeCell ref="A457:B457"/>
    <mergeCell ref="A459:B459"/>
    <mergeCell ref="A458:B458"/>
    <mergeCell ref="A454:B454"/>
    <mergeCell ref="A453:B453"/>
    <mergeCell ref="A456:B456"/>
    <mergeCell ref="A489:B489"/>
    <mergeCell ref="A496:B496"/>
    <mergeCell ref="A462:B462"/>
    <mergeCell ref="A463:B463"/>
    <mergeCell ref="A464:B464"/>
    <mergeCell ref="A465:B465"/>
    <mergeCell ref="A466:B466"/>
    <mergeCell ref="A467:B467"/>
    <mergeCell ref="A468:B468"/>
    <mergeCell ref="A469:B469"/>
    <mergeCell ref="A479:B479"/>
    <mergeCell ref="A480:B480"/>
    <mergeCell ref="A483:B483"/>
    <mergeCell ref="A484:B484"/>
    <mergeCell ref="A485:B485"/>
    <mergeCell ref="A486:B486"/>
    <mergeCell ref="A487:B487"/>
    <mergeCell ref="A488:B488"/>
    <mergeCell ref="A470:B470"/>
    <mergeCell ref="A471:B471"/>
    <mergeCell ref="A472:B472"/>
    <mergeCell ref="A473:B473"/>
    <mergeCell ref="A474:B474"/>
    <mergeCell ref="A475:B475"/>
    <mergeCell ref="A476:B476"/>
    <mergeCell ref="A477:B477"/>
    <mergeCell ref="A478:B478"/>
    <mergeCell ref="A514:E514"/>
    <mergeCell ref="A520:B520"/>
    <mergeCell ref="A519:B519"/>
    <mergeCell ref="A518:B518"/>
    <mergeCell ref="A511:B511"/>
    <mergeCell ref="A510:B510"/>
    <mergeCell ref="A509:B509"/>
    <mergeCell ref="A508:B508"/>
    <mergeCell ref="A481:B481"/>
    <mergeCell ref="A482:B482"/>
    <mergeCell ref="A490:B490"/>
    <mergeCell ref="A492:B492"/>
    <mergeCell ref="A497:B497"/>
    <mergeCell ref="A498:B498"/>
    <mergeCell ref="A499:B499"/>
    <mergeCell ref="A517:B517"/>
    <mergeCell ref="A513:B513"/>
    <mergeCell ref="A504:B504"/>
    <mergeCell ref="A505:B505"/>
    <mergeCell ref="A506:B506"/>
    <mergeCell ref="A507:B507"/>
    <mergeCell ref="A495:B495"/>
    <mergeCell ref="A543:B543"/>
    <mergeCell ref="A544:B544"/>
    <mergeCell ref="A545:B545"/>
    <mergeCell ref="A546:B546"/>
    <mergeCell ref="E537:E541"/>
    <mergeCell ref="A547:B547"/>
    <mergeCell ref="A548:B548"/>
    <mergeCell ref="A549:B549"/>
    <mergeCell ref="A550:B550"/>
    <mergeCell ref="A551:B551"/>
    <mergeCell ref="A552:B552"/>
    <mergeCell ref="A553:E553"/>
    <mergeCell ref="A554:E554"/>
    <mergeCell ref="A555:B555"/>
    <mergeCell ref="E543:E552"/>
    <mergeCell ref="A556:B556"/>
    <mergeCell ref="A557:B557"/>
    <mergeCell ref="A558:B558"/>
    <mergeCell ref="A559:B559"/>
    <mergeCell ref="A560:B560"/>
    <mergeCell ref="A561:B561"/>
    <mergeCell ref="A562:B562"/>
    <mergeCell ref="A563:B563"/>
    <mergeCell ref="A564:B564"/>
    <mergeCell ref="A565:B565"/>
    <mergeCell ref="A566:B566"/>
    <mergeCell ref="A567:B567"/>
    <mergeCell ref="A568:B568"/>
    <mergeCell ref="A569:B569"/>
    <mergeCell ref="A570:B570"/>
    <mergeCell ref="A571:B571"/>
    <mergeCell ref="A572:B572"/>
    <mergeCell ref="A573:B573"/>
    <mergeCell ref="A574:B574"/>
    <mergeCell ref="A575:B575"/>
    <mergeCell ref="A576:B576"/>
    <mergeCell ref="A577:B577"/>
    <mergeCell ref="A578:B578"/>
    <mergeCell ref="A579:B579"/>
    <mergeCell ref="A580:B580"/>
    <mergeCell ref="A581:B581"/>
    <mergeCell ref="A582:B582"/>
    <mergeCell ref="A586:B586"/>
    <mergeCell ref="A587:B587"/>
    <mergeCell ref="A588:B588"/>
    <mergeCell ref="A589:B589"/>
    <mergeCell ref="A590:B590"/>
    <mergeCell ref="A591:B591"/>
    <mergeCell ref="A592:B592"/>
    <mergeCell ref="A594:B594"/>
    <mergeCell ref="A595:B595"/>
    <mergeCell ref="A596:B596"/>
    <mergeCell ref="A597:B597"/>
    <mergeCell ref="A598:B598"/>
    <mergeCell ref="A599:B599"/>
    <mergeCell ref="A600:B600"/>
    <mergeCell ref="A602:B602"/>
    <mergeCell ref="A603:B603"/>
    <mergeCell ref="A604:B604"/>
    <mergeCell ref="A605:B605"/>
    <mergeCell ref="A606:B606"/>
    <mergeCell ref="A607:B607"/>
    <mergeCell ref="A608:B608"/>
    <mergeCell ref="A609:B609"/>
    <mergeCell ref="A620:B620"/>
    <mergeCell ref="A621:B621"/>
    <mergeCell ref="A622:B622"/>
    <mergeCell ref="A623:B623"/>
    <mergeCell ref="A610:F610"/>
    <mergeCell ref="A616:B616"/>
    <mergeCell ref="A611:B611"/>
    <mergeCell ref="A612:B612"/>
    <mergeCell ref="A613:B613"/>
    <mergeCell ref="A614:B614"/>
    <mergeCell ref="A615:B615"/>
    <mergeCell ref="A617:B617"/>
    <mergeCell ref="A618:B618"/>
    <mergeCell ref="A674:B674"/>
    <mergeCell ref="A624:B624"/>
    <mergeCell ref="A625:B625"/>
    <mergeCell ref="A626:B626"/>
    <mergeCell ref="A628:B628"/>
    <mergeCell ref="A629:B629"/>
    <mergeCell ref="A630:B630"/>
    <mergeCell ref="A631:B631"/>
    <mergeCell ref="A627:F627"/>
    <mergeCell ref="A632:B632"/>
    <mergeCell ref="A633:B633"/>
    <mergeCell ref="A634:B634"/>
    <mergeCell ref="A639:B639"/>
    <mergeCell ref="A642:B642"/>
    <mergeCell ref="A643:B643"/>
    <mergeCell ref="A644:B644"/>
    <mergeCell ref="A645:B645"/>
    <mergeCell ref="A646:B646"/>
    <mergeCell ref="A675:B675"/>
    <mergeCell ref="A676:B676"/>
    <mergeCell ref="A677:B677"/>
    <mergeCell ref="A678:B678"/>
    <mergeCell ref="A679:B679"/>
    <mergeCell ref="A680:B680"/>
    <mergeCell ref="A681:B681"/>
    <mergeCell ref="A682:B682"/>
    <mergeCell ref="A683:B683"/>
    <mergeCell ref="A686:B686"/>
    <mergeCell ref="A685:F685"/>
    <mergeCell ref="A684:B684"/>
    <mergeCell ref="A687:B687"/>
    <mergeCell ref="A688:B688"/>
    <mergeCell ref="A689:B689"/>
    <mergeCell ref="A690:B690"/>
    <mergeCell ref="A647:B647"/>
    <mergeCell ref="A652:B652"/>
    <mergeCell ref="A655:B655"/>
    <mergeCell ref="A656:B656"/>
    <mergeCell ref="A657:B657"/>
    <mergeCell ref="A658:B658"/>
    <mergeCell ref="A659:B659"/>
    <mergeCell ref="A660:B660"/>
    <mergeCell ref="A663:B663"/>
    <mergeCell ref="A664:B664"/>
    <mergeCell ref="A665:B665"/>
    <mergeCell ref="A666:B666"/>
    <mergeCell ref="A667:B667"/>
    <mergeCell ref="A671:B671"/>
    <mergeCell ref="A672:B672"/>
    <mergeCell ref="A673:B673"/>
    <mergeCell ref="A691:B691"/>
    <mergeCell ref="A692:B692"/>
    <mergeCell ref="A693:B693"/>
    <mergeCell ref="A694:B694"/>
    <mergeCell ref="A695:B695"/>
    <mergeCell ref="A696:B696"/>
    <mergeCell ref="A697:B697"/>
    <mergeCell ref="A698:B698"/>
    <mergeCell ref="A700:B700"/>
    <mergeCell ref="A701:B701"/>
    <mergeCell ref="A702:B702"/>
    <mergeCell ref="A703:B703"/>
    <mergeCell ref="A704:B704"/>
    <mergeCell ref="A705:B705"/>
    <mergeCell ref="A699:F699"/>
    <mergeCell ref="A706:B706"/>
    <mergeCell ref="A707:B707"/>
    <mergeCell ref="A708:B708"/>
    <mergeCell ref="A709:B709"/>
    <mergeCell ref="A710:B710"/>
    <mergeCell ref="A711:B711"/>
    <mergeCell ref="A712:B712"/>
    <mergeCell ref="A714:B714"/>
    <mergeCell ref="A715:B715"/>
    <mergeCell ref="A713:F713"/>
    <mergeCell ref="A716:B716"/>
    <mergeCell ref="A717:B717"/>
    <mergeCell ref="A718:B718"/>
    <mergeCell ref="A719:B719"/>
    <mergeCell ref="A720:B720"/>
    <mergeCell ref="A721:B721"/>
    <mergeCell ref="A724:B724"/>
    <mergeCell ref="A726:B726"/>
    <mergeCell ref="A727:B727"/>
    <mergeCell ref="A725:F725"/>
    <mergeCell ref="A728:B728"/>
    <mergeCell ref="A729:B729"/>
    <mergeCell ref="A731:B731"/>
    <mergeCell ref="A732:B732"/>
    <mergeCell ref="A733:B733"/>
    <mergeCell ref="A737:B737"/>
    <mergeCell ref="A738:B738"/>
    <mergeCell ref="A740:B740"/>
    <mergeCell ref="A741:B741"/>
    <mergeCell ref="A736:F736"/>
    <mergeCell ref="A739:F739"/>
    <mergeCell ref="A730:B730"/>
    <mergeCell ref="A735:B735"/>
    <mergeCell ref="A734:B734"/>
    <mergeCell ref="A742:B742"/>
    <mergeCell ref="A743:B743"/>
    <mergeCell ref="A744:B744"/>
    <mergeCell ref="A745:B745"/>
    <mergeCell ref="A746:B746"/>
    <mergeCell ref="A747:B747"/>
    <mergeCell ref="A748:B748"/>
    <mergeCell ref="A749:B749"/>
    <mergeCell ref="A750:B750"/>
    <mergeCell ref="A751:B751"/>
    <mergeCell ref="A752:B752"/>
    <mergeCell ref="A753:B753"/>
    <mergeCell ref="A754:B754"/>
    <mergeCell ref="A758:B758"/>
    <mergeCell ref="A759:B759"/>
    <mergeCell ref="A760:B760"/>
    <mergeCell ref="A761:B761"/>
    <mergeCell ref="A762:B762"/>
    <mergeCell ref="A757:F757"/>
    <mergeCell ref="A763:B763"/>
    <mergeCell ref="A764:B764"/>
    <mergeCell ref="A765:B765"/>
    <mergeCell ref="A766:B766"/>
    <mergeCell ref="A769:B769"/>
    <mergeCell ref="A770:B770"/>
    <mergeCell ref="A771:B771"/>
    <mergeCell ref="A772:B772"/>
    <mergeCell ref="A773:B773"/>
    <mergeCell ref="A774:B774"/>
    <mergeCell ref="A775:B775"/>
    <mergeCell ref="A776:B776"/>
    <mergeCell ref="A777:B777"/>
    <mergeCell ref="A778:B778"/>
    <mergeCell ref="A779:B779"/>
    <mergeCell ref="A780:B780"/>
    <mergeCell ref="A781:B781"/>
    <mergeCell ref="A782:B782"/>
    <mergeCell ref="A783:B783"/>
    <mergeCell ref="A784:B784"/>
    <mergeCell ref="A785:B785"/>
    <mergeCell ref="A786:B786"/>
    <mergeCell ref="A787:B787"/>
    <mergeCell ref="A809:B809"/>
    <mergeCell ref="A810:B810"/>
    <mergeCell ref="A811:B811"/>
    <mergeCell ref="A812:B812"/>
    <mergeCell ref="A808:F808"/>
    <mergeCell ref="A813:B813"/>
    <mergeCell ref="A814:B814"/>
    <mergeCell ref="A815:B815"/>
    <mergeCell ref="A816:B816"/>
    <mergeCell ref="A817:B817"/>
    <mergeCell ref="A818:B818"/>
    <mergeCell ref="A819:B819"/>
    <mergeCell ref="A788:E788"/>
    <mergeCell ref="A789:B789"/>
    <mergeCell ref="A790:B790"/>
    <mergeCell ref="A791:B791"/>
    <mergeCell ref="A792:B792"/>
    <mergeCell ref="A793:B793"/>
    <mergeCell ref="A794:B794"/>
    <mergeCell ref="A795:B795"/>
    <mergeCell ref="A796:B796"/>
    <mergeCell ref="A797:B797"/>
    <mergeCell ref="A798:B798"/>
    <mergeCell ref="A799:B799"/>
    <mergeCell ref="A800:B800"/>
    <mergeCell ref="A801:B801"/>
    <mergeCell ref="A802:B802"/>
    <mergeCell ref="A820:B820"/>
    <mergeCell ref="A821:B821"/>
    <mergeCell ref="A822:B822"/>
    <mergeCell ref="A823:B823"/>
    <mergeCell ref="A824:B824"/>
    <mergeCell ref="A827:B827"/>
    <mergeCell ref="A828:B828"/>
    <mergeCell ref="A829:B829"/>
    <mergeCell ref="A830:B830"/>
    <mergeCell ref="A831:B831"/>
    <mergeCell ref="A832:B832"/>
    <mergeCell ref="A825:F825"/>
    <mergeCell ref="A833:B833"/>
    <mergeCell ref="A834:B834"/>
    <mergeCell ref="A835:B835"/>
    <mergeCell ref="A836:B836"/>
    <mergeCell ref="A837:B837"/>
    <mergeCell ref="A838:B838"/>
    <mergeCell ref="A839:B839"/>
    <mergeCell ref="A840:B840"/>
    <mergeCell ref="A841:B841"/>
    <mergeCell ref="A842:B842"/>
    <mergeCell ref="A843:B843"/>
    <mergeCell ref="A844:B844"/>
    <mergeCell ref="A845:B845"/>
    <mergeCell ref="A846:B846"/>
    <mergeCell ref="A847:B847"/>
    <mergeCell ref="A848:B848"/>
    <mergeCell ref="A849:B849"/>
    <mergeCell ref="A850:B850"/>
    <mergeCell ref="A851:B851"/>
    <mergeCell ref="A852:B852"/>
    <mergeCell ref="A853:B853"/>
    <mergeCell ref="A854:B854"/>
    <mergeCell ref="A872:B872"/>
    <mergeCell ref="A873:B873"/>
    <mergeCell ref="A874:B874"/>
    <mergeCell ref="A875:B875"/>
    <mergeCell ref="A876:B876"/>
    <mergeCell ref="A855:B855"/>
    <mergeCell ref="A856:B856"/>
    <mergeCell ref="A857:B857"/>
    <mergeCell ref="A858:B858"/>
    <mergeCell ref="A859:B859"/>
    <mergeCell ref="A860:B860"/>
    <mergeCell ref="A861:B861"/>
    <mergeCell ref="A862:B862"/>
    <mergeCell ref="A863:B863"/>
    <mergeCell ref="A864:B864"/>
    <mergeCell ref="A865:B865"/>
    <mergeCell ref="A866:B866"/>
    <mergeCell ref="A867:B867"/>
    <mergeCell ref="A868:B868"/>
    <mergeCell ref="A869:B869"/>
    <mergeCell ref="A870:B870"/>
    <mergeCell ref="A871:B871"/>
    <mergeCell ref="A879:B879"/>
    <mergeCell ref="A881:B881"/>
    <mergeCell ref="A882:B882"/>
    <mergeCell ref="A883:B883"/>
    <mergeCell ref="A884:B884"/>
    <mergeCell ref="A885:B885"/>
    <mergeCell ref="A886:B886"/>
    <mergeCell ref="A887:B887"/>
    <mergeCell ref="A901:B901"/>
    <mergeCell ref="A902:B902"/>
    <mergeCell ref="A888:B888"/>
    <mergeCell ref="A889:B889"/>
    <mergeCell ref="A890:B890"/>
    <mergeCell ref="A897:B897"/>
    <mergeCell ref="A894:B894"/>
    <mergeCell ref="A895:B895"/>
    <mergeCell ref="A896:B896"/>
    <mergeCell ref="A891:B891"/>
    <mergeCell ref="A892:B892"/>
    <mergeCell ref="A893:B893"/>
    <mergeCell ref="A900:F900"/>
    <mergeCell ref="A899:F899"/>
    <mergeCell ref="A880:B880"/>
    <mergeCell ref="A994:B994"/>
    <mergeCell ref="A995:B995"/>
    <mergeCell ref="A996:B996"/>
    <mergeCell ref="A997:B997"/>
    <mergeCell ref="A999:B999"/>
    <mergeCell ref="A1000:B1000"/>
    <mergeCell ref="A1001:B1001"/>
    <mergeCell ref="A998:F998"/>
    <mergeCell ref="A2546:B2546"/>
    <mergeCell ref="A2548:B2548"/>
    <mergeCell ref="A2549:B2549"/>
    <mergeCell ref="A2550:B2550"/>
    <mergeCell ref="A1002:F1002"/>
    <mergeCell ref="A1016:E1017"/>
    <mergeCell ref="A1012:B1012"/>
    <mergeCell ref="A1014:B1014"/>
    <mergeCell ref="A1013:F1013"/>
    <mergeCell ref="A1007:B1007"/>
    <mergeCell ref="A1008:B1008"/>
    <mergeCell ref="A1009:B1009"/>
    <mergeCell ref="A1010:B1010"/>
    <mergeCell ref="A1011:B1011"/>
    <mergeCell ref="A1003:B1003"/>
    <mergeCell ref="A1004:B1004"/>
    <mergeCell ref="A1005:B1005"/>
    <mergeCell ref="A993:F993"/>
    <mergeCell ref="A1006:B1006"/>
    <mergeCell ref="A988:B988"/>
    <mergeCell ref="A989:B989"/>
    <mergeCell ref="A990:B990"/>
    <mergeCell ref="A991:B991"/>
    <mergeCell ref="A992:B992"/>
    <mergeCell ref="A944:E944"/>
    <mergeCell ref="A947:E947"/>
    <mergeCell ref="A965:E965"/>
    <mergeCell ref="A966:E966"/>
    <mergeCell ref="A756:E756"/>
    <mergeCell ref="A755:E755"/>
    <mergeCell ref="A977:E977"/>
    <mergeCell ref="A768:D768"/>
    <mergeCell ref="A767:D767"/>
    <mergeCell ref="A826:E826"/>
    <mergeCell ref="A878:D878"/>
    <mergeCell ref="A877:D877"/>
    <mergeCell ref="A898:F898"/>
    <mergeCell ref="A983:B983"/>
    <mergeCell ref="A956:B956"/>
    <mergeCell ref="A957:B957"/>
    <mergeCell ref="A958:B958"/>
    <mergeCell ref="A959:B959"/>
    <mergeCell ref="A960:B960"/>
    <mergeCell ref="A961:B961"/>
    <mergeCell ref="A962:B962"/>
    <mergeCell ref="A963:B963"/>
    <mergeCell ref="A964:B964"/>
    <mergeCell ref="A967:B967"/>
    <mergeCell ref="A968:B968"/>
    <mergeCell ref="A929:B929"/>
    <mergeCell ref="A930:B930"/>
    <mergeCell ref="A907:B907"/>
    <mergeCell ref="A910:B910"/>
    <mergeCell ref="A911:B911"/>
    <mergeCell ref="A912:B912"/>
    <mergeCell ref="A913:B913"/>
    <mergeCell ref="A909:F909"/>
    <mergeCell ref="A914:B914"/>
    <mergeCell ref="A915:B915"/>
    <mergeCell ref="A916:B916"/>
    <mergeCell ref="A979:B979"/>
    <mergeCell ref="A980:B980"/>
    <mergeCell ref="A973:B973"/>
    <mergeCell ref="A974:B974"/>
    <mergeCell ref="A975:B975"/>
    <mergeCell ref="A939:B939"/>
    <mergeCell ref="A940:B940"/>
    <mergeCell ref="A941:B941"/>
    <mergeCell ref="A942:B942"/>
    <mergeCell ref="A943:B943"/>
    <mergeCell ref="A945:B945"/>
    <mergeCell ref="A948:B948"/>
    <mergeCell ref="A949:B949"/>
    <mergeCell ref="A950:B950"/>
    <mergeCell ref="A951:B951"/>
    <mergeCell ref="A952:B952"/>
    <mergeCell ref="A953:B953"/>
    <mergeCell ref="A954:B954"/>
    <mergeCell ref="A955:B955"/>
    <mergeCell ref="A918:B918"/>
    <mergeCell ref="A919:B919"/>
    <mergeCell ref="A984:B984"/>
    <mergeCell ref="A985:B985"/>
    <mergeCell ref="A986:B986"/>
    <mergeCell ref="A987:B987"/>
    <mergeCell ref="A619:E619"/>
    <mergeCell ref="A583:D583"/>
    <mergeCell ref="A584:D584"/>
    <mergeCell ref="A668:D668"/>
    <mergeCell ref="A669:D669"/>
    <mergeCell ref="A662:D662"/>
    <mergeCell ref="A661:D661"/>
    <mergeCell ref="A981:B981"/>
    <mergeCell ref="A982:B982"/>
    <mergeCell ref="A932:B932"/>
    <mergeCell ref="A931:E931"/>
    <mergeCell ref="A934:B934"/>
    <mergeCell ref="A935:B935"/>
    <mergeCell ref="A936:B936"/>
    <mergeCell ref="A937:B937"/>
    <mergeCell ref="A969:B969"/>
    <mergeCell ref="A978:B978"/>
    <mergeCell ref="A946:B946"/>
    <mergeCell ref="A917:B917"/>
    <mergeCell ref="A920:B920"/>
    <mergeCell ref="A921:B921"/>
    <mergeCell ref="A922:B922"/>
    <mergeCell ref="A923:B923"/>
    <mergeCell ref="A924:B924"/>
    <mergeCell ref="A925:B925"/>
    <mergeCell ref="A926:B926"/>
    <mergeCell ref="A927:B927"/>
    <mergeCell ref="A928:B928"/>
    <mergeCell ref="A15:E15"/>
    <mergeCell ref="F15:K15"/>
    <mergeCell ref="A13:E13"/>
    <mergeCell ref="F13:K13"/>
    <mergeCell ref="A1015:B1015"/>
    <mergeCell ref="A12:E12"/>
    <mergeCell ref="F12:K12"/>
    <mergeCell ref="A14:E14"/>
    <mergeCell ref="F14:K14"/>
    <mergeCell ref="A803:B803"/>
    <mergeCell ref="A804:B804"/>
    <mergeCell ref="A805:B805"/>
    <mergeCell ref="A806:B806"/>
    <mergeCell ref="A807:B807"/>
    <mergeCell ref="A976:B976"/>
    <mergeCell ref="A938:E938"/>
    <mergeCell ref="A670:F670"/>
    <mergeCell ref="A535:E535"/>
    <mergeCell ref="A534:E534"/>
    <mergeCell ref="A491:E491"/>
    <mergeCell ref="A161:E161"/>
    <mergeCell ref="A76:E76"/>
    <mergeCell ref="A36:K36"/>
    <mergeCell ref="A31:K31"/>
    <mergeCell ref="A585:D585"/>
    <mergeCell ref="A908:F908"/>
    <mergeCell ref="A722:B722"/>
    <mergeCell ref="A723:B723"/>
    <mergeCell ref="A903:B903"/>
    <mergeCell ref="A904:B904"/>
    <mergeCell ref="A905:B905"/>
    <mergeCell ref="A906:B906"/>
  </mergeCells>
  <hyperlinks>
    <hyperlink ref="P7" location="Прайс!A770" display="Гири для функционального тренинга" xr:uid="{00000000-0004-0000-0000-000000000000}"/>
    <hyperlink ref="P8" location="Прайс!A651" display="Гантели наборные" xr:uid="{00000000-0004-0000-0000-000001000000}"/>
    <hyperlink ref="A17" location="Прайс!A32" display="Тренажеры Серия REGENT" xr:uid="{00000000-0004-0000-0000-000002000000}"/>
    <hyperlink ref="E17" location="Прайс!A800" display="Гири любительские " xr:uid="{00000000-0004-0000-0000-000003000000}"/>
    <hyperlink ref="A18" location="Прайс!A133" display="Тренажеры Серия KAIZER" xr:uid="{00000000-0004-0000-0000-000004000000}"/>
    <hyperlink ref="E18" location="Прайс!A845" display="Гири уральские" xr:uid="{00000000-0004-0000-0000-000005000000}"/>
    <hyperlink ref="A19" location="Прайс!A172" display="Тренажеры Серия GERZOG" xr:uid="{00000000-0004-0000-0000-000006000000}"/>
    <hyperlink ref="E19" location="Прайс!A868" display="Гири чемпионские" xr:uid="{00000000-0004-0000-0000-000007000000}"/>
    <hyperlink ref="A20" location="Прайс!A184" display="Тренажеры Серия IMPERATOR" xr:uid="{00000000-0004-0000-0000-000008000000}"/>
    <hyperlink ref="E21" location="Прайс!A709" display="Гантели литые (круглые, гексагональные)" xr:uid="{00000000-0004-0000-0000-000009000000}"/>
    <hyperlink ref="A21" location="Прайс!A222" display="Тренажеры Серия PALEY" xr:uid="{00000000-0004-0000-0000-00000A000000}"/>
    <hyperlink ref="E22" location="Прайс!A680" display="Гантели наборные" xr:uid="{00000000-0004-0000-0000-00000B000000}"/>
    <hyperlink ref="A23" location="Прайс!A387" display="Уличное оборудование (тренажеры, воркаут)" xr:uid="{00000000-0004-0000-0000-00000C000000}"/>
    <hyperlink ref="E23" location="Прайс!A780" display="Гантели обрезиненные гексагональные" xr:uid="{00000000-0004-0000-0000-00000D000000}"/>
    <hyperlink ref="A25" location="Прайс!A228" display="Функциональный тренинг" xr:uid="{00000000-0004-0000-0000-00000E000000}"/>
    <hyperlink ref="E24" location="Прайс!A730" display="Гантели профессиональные хром-резина" xr:uid="{00000000-0004-0000-0000-00000F000000}"/>
    <hyperlink ref="A26" location="Прайс!A288" display="Тренажеры, стойки, скамьи, инвентарь" xr:uid="{00000000-0004-0000-0000-000010000000}"/>
    <hyperlink ref="E25" location="Прайс!A600" display="Грифы (50,30,25 мм)" xr:uid="{00000000-0004-0000-0000-000011000000}"/>
    <hyperlink ref="A27" location="Прайс!A481" display="Покрытие" xr:uid="{00000000-0004-0000-0000-000012000000}"/>
    <hyperlink ref="E26" location="Прайс!A532" display="Диски (51,31,26 мм)" xr:uid="{00000000-0004-0000-0000-000013000000}"/>
    <hyperlink ref="E27" location="Прайс!A590" display="Диски бамперные" xr:uid="{00000000-0004-0000-0000-000014000000}"/>
    <hyperlink ref="A29" location="Прайс!A487" display="Утяжелители" xr:uid="{00000000-0004-0000-0000-000015000000}"/>
    <hyperlink ref="E28" location="Прайс!A556" display="Диски с 3-мя хватами" xr:uid="{00000000-0004-0000-0000-000016000000}"/>
    <hyperlink ref="A30" location="Прайс!A505" display="Аксессуары (манжеты, ручки)" xr:uid="{00000000-0004-0000-0000-000017000000}"/>
    <hyperlink ref="A39" location="Прайс!A1" display="Вернуться к оглавлению" xr:uid="{00000000-0004-0000-0000-000018000000}"/>
    <hyperlink ref="A146" location="Прайс!A1" display="Вернуться к оглавлению" xr:uid="{00000000-0004-0000-0000-000019000000}"/>
    <hyperlink ref="A186" location="Прайс!A1" display="Вернуться к оглавлению" xr:uid="{00000000-0004-0000-0000-00001A000000}"/>
    <hyperlink ref="A197" location="Прайс!A1" display="Вернуться к оглавлению" xr:uid="{00000000-0004-0000-0000-00001B000000}"/>
    <hyperlink ref="A236" location="Прайс!A1" display="Вернуться к оглавлению" xr:uid="{00000000-0004-0000-0000-00001C000000}"/>
    <hyperlink ref="A253" location="Прайс!A1" display="Вернуться к оглавлению" xr:uid="{00000000-0004-0000-0000-00001D000000}"/>
    <hyperlink ref="A272" location="Прайс!A1" display="Вернуться к оглавлению" xr:uid="{00000000-0004-0000-0000-00001E000000}"/>
    <hyperlink ref="A314" location="Прайс!A1" display="Вернуться к оглавлению" xr:uid="{00000000-0004-0000-0000-00001F000000}"/>
    <hyperlink ref="A361" location="Прайс!A1" display="Вернуться к оглавлению" xr:uid="{00000000-0004-0000-0000-000020000000}"/>
    <hyperlink ref="A373" location="Прайс!A1" display="Вернуться к оглавлению" xr:uid="{00000000-0004-0000-0000-000021000000}"/>
    <hyperlink ref="A378" location="Прайс!A1" display="Вернуться к оглавлению" xr:uid="{00000000-0004-0000-0000-000022000000}"/>
    <hyperlink ref="A529" location="Прайс!A1" display="Вернуться к оглавлению" xr:uid="{00000000-0004-0000-0000-000023000000}"/>
    <hyperlink ref="A535" location="Прайс!A1" display="Вернуться к оглавлению" xr:uid="{00000000-0004-0000-0000-000024000000}"/>
    <hyperlink ref="A554" location="Прайс!A1" display="Вернуться к оглавлению" xr:uid="{00000000-0004-0000-0000-000025000000}"/>
    <hyperlink ref="A584" location="Прайс!A12" display="Вернуться к оглавлению" xr:uid="{00000000-0004-0000-0000-000026000000}"/>
    <hyperlink ref="A662" location="Прайс!A12" display="Вернуться к оглавлению" xr:uid="{00000000-0004-0000-0000-000027000000}"/>
    <hyperlink ref="A669" location="Прайс!A1" display="Вернуться к оглавлению" xr:uid="{00000000-0004-0000-0000-000028000000}"/>
    <hyperlink ref="A756" location="Прайс!A12" display="Вернуться к оглавлению" xr:uid="{00000000-0004-0000-0000-000029000000}"/>
    <hyperlink ref="A768" location="Прайс!A12" display="Вернуться к оглавлению" xr:uid="{00000000-0004-0000-0000-00002A000000}"/>
    <hyperlink ref="A826" location="Прайс!A1" display="Вернуться к оглавлению" xr:uid="{00000000-0004-0000-0000-00002B000000}"/>
    <hyperlink ref="A878" location="Прайс!A12" display="Вернуться к оглавлению" xr:uid="{00000000-0004-0000-0000-00002C000000}"/>
    <hyperlink ref="A899" location="Прайс!A12" display="Вернуться к оглавлению" xr:uid="{00000000-0004-0000-0000-00002D000000}"/>
    <hyperlink ref="A909" location="Прайс!A12" display="Вернуться к оглавлению" xr:uid="{00000000-0004-0000-0000-00002E000000}"/>
    <hyperlink ref="A966" location="Прайс!A12" display="Вернуться к оглавлению" xr:uid="{00000000-0004-0000-0000-00002F000000}"/>
    <hyperlink ref="A29:C29" location="Прайс!A547" display="Утяжелители" xr:uid="{00000000-0004-0000-0000-000030000000}"/>
    <hyperlink ref="A30:C30" location="Прайс!A553" display="Аксессуары (манжеты, ручки)" xr:uid="{00000000-0004-0000-0000-000031000000}"/>
    <hyperlink ref="A27:C27" location="Прайс!A541" display="Покрытие" xr:uid="{00000000-0004-0000-0000-000032000000}"/>
    <hyperlink ref="A554:E554" location="Прайс!A12" display="Вернуться к оглавлению" xr:uid="{00000000-0004-0000-0000-000033000000}"/>
    <hyperlink ref="A39:E39" location="Прайс!A12" display="Вернуться к оглавлению" xr:uid="{00000000-0004-0000-0000-000034000000}"/>
    <hyperlink ref="A146:E146" location="Прайс!A12" display="Вернуться к оглавлению" xr:uid="{00000000-0004-0000-0000-000035000000}"/>
    <hyperlink ref="A186:E186" location="Прайс!A12" display="Вернуться к оглавлению" xr:uid="{00000000-0004-0000-0000-000036000000}"/>
    <hyperlink ref="A197:E197" location="Прайс!A12" display="Вернуться к оглавлению" xr:uid="{00000000-0004-0000-0000-000037000000}"/>
    <hyperlink ref="A236:E236" location="Прайс!A12" display="Вернуться к оглавлению" xr:uid="{00000000-0004-0000-0000-000038000000}"/>
    <hyperlink ref="A272:E272" location="Прайс!A12" display="Вернуться к оглавлению" xr:uid="{00000000-0004-0000-0000-000039000000}"/>
    <hyperlink ref="A253:E253" location="Прайс!A12" display="Вернуться к оглавлению" xr:uid="{00000000-0004-0000-0000-00003A000000}"/>
    <hyperlink ref="A314:E314" location="Прайс!A12" display="Вернуться к оглавлению" xr:uid="{00000000-0004-0000-0000-00003B000000}"/>
    <hyperlink ref="A529:E529" location="Прайс!A12" display="Вернуться к оглавлению" xr:uid="{00000000-0004-0000-0000-00003C000000}"/>
    <hyperlink ref="A361:E361" location="Прайс!A12" display="Вернуться к оглавлению" xr:uid="{00000000-0004-0000-0000-00003D000000}"/>
    <hyperlink ref="E17:K17" location="Прайс!A903" display="Гири любительские " xr:uid="{00000000-0004-0000-0000-00003E000000}"/>
    <hyperlink ref="E18:K18" location="Прайс!A948" display="Гири уральские" xr:uid="{00000000-0004-0000-0000-00003F000000}"/>
    <hyperlink ref="E22:K22" location="Прайс!A762" display="Гантели наборные" xr:uid="{00000000-0004-0000-0000-000040000000}"/>
    <hyperlink ref="A378:E378" location="Прайс!A12" display="Вернуться к оглавлению" xr:uid="{00000000-0004-0000-0000-000041000000}"/>
    <hyperlink ref="E19:K19" location="Прайс!A974" display="Гири чемпионские" xr:uid="{00000000-0004-0000-0000-000042000000}"/>
    <hyperlink ref="E21:K21" location="Прайс!A772" display="Гантели литые (круглые, гексагональные)" xr:uid="{00000000-0004-0000-0000-000043000000}"/>
    <hyperlink ref="A826:E826" location="Прайс!A12" display="Вернуться к оглавлению" xr:uid="{00000000-0004-0000-0000-000044000000}"/>
    <hyperlink ref="E24:K24" location="Прайс!A810" display="Гантели профессиональные хром-резина" xr:uid="{00000000-0004-0000-0000-000045000000}"/>
    <hyperlink ref="E23:K23" location="Прайс!A873" display="Гантели обрезиненные гексагональные" xr:uid="{00000000-0004-0000-0000-000046000000}"/>
    <hyperlink ref="A669:D669" location="Прайс!A12" display="Вернуться к оглавлению" xr:uid="{00000000-0004-0000-0000-000047000000}"/>
    <hyperlink ref="E25:K25" location="Прайс!A675" display="Грифы (50,30,25 мм)" xr:uid="{00000000-0004-0000-0000-000048000000}"/>
    <hyperlink ref="E26:K26" location="Прайс!A600" display="Диски (51,31,26 мм)" xr:uid="{00000000-0004-0000-0000-000049000000}"/>
    <hyperlink ref="E27:K27" location="Прайс!A667" display="Диски бамперные" xr:uid="{00000000-0004-0000-0000-00004A000000}"/>
    <hyperlink ref="E28:K28" location="Прайс!A634" display="Диски с 3-мя хватами" xr:uid="{00000000-0004-0000-0000-00004B000000}"/>
    <hyperlink ref="A241:E241" location="Прайс!A12" display="Вернуться к оглавлению" xr:uid="{00000000-0004-0000-0000-00004C000000}"/>
    <hyperlink ref="A22" location="Прайс!A240" display="Тренажеры для залов INVA" xr:uid="{00000000-0004-0000-0000-00004D000000}"/>
    <hyperlink ref="A26:C26" location="Прайс!A313" display="Тренажеры, стойки, скамьи, инвентарь" xr:uid="{00000000-0004-0000-0000-00004E000000}"/>
    <hyperlink ref="A25:C25" location="Прайс!A252" display="Функциональный тренинг" xr:uid="{00000000-0004-0000-0000-00004F000000}"/>
    <hyperlink ref="A535:E535" location="Прайс!A12" display="Вернуться к оглавлению" xr:uid="{00000000-0004-0000-0000-000050000000}"/>
    <hyperlink ref="E20" location="Прайс!A966" display="Гири соревновательные" xr:uid="{00000000-0004-0000-0000-000051000000}"/>
    <hyperlink ref="A18:C18" location="Прайс!A144" display="Тренажеры Серия KAIZER" xr:uid="{00000000-0004-0000-0000-000052000000}"/>
    <hyperlink ref="A19:C19" location="Прайс!A185" display="Тренажеры Серия GERZOG" xr:uid="{00000000-0004-0000-0000-000053000000}"/>
    <hyperlink ref="A20:C20" location="Прайс!A196" display="Тренажеры Серия IMPERATOR" xr:uid="{00000000-0004-0000-0000-000054000000}"/>
    <hyperlink ref="A21:C21" location="Прайс!A235" display="Тренажеры Серия PALEY" xr:uid="{00000000-0004-0000-0000-000055000000}"/>
    <hyperlink ref="A494:F494" location="Прайс!A12" display="Вернуться к оглавлению" xr:uid="{00000000-0004-0000-0000-000056000000}"/>
    <hyperlink ref="A24" location="Прайс!A503" display="ГТО" xr:uid="{00000000-0004-0000-0000-000057000000}"/>
    <hyperlink ref="A28" location="Прайс!A481" display="Покрытие" xr:uid="{00000000-0004-0000-0000-000058000000}"/>
    <hyperlink ref="A28:C28" location="Прайс!A541" display="Покрытие" xr:uid="{00000000-0004-0000-0000-000059000000}"/>
    <hyperlink ref="A30:K31" location="Прайс!A566" display="Аксессуары (манжеты, ручки)" xr:uid="{00000000-0004-0000-0000-00005A000000}"/>
  </hyperlinks>
  <pageMargins left="0.39374999999999999" right="0" top="0" bottom="0" header="0.51180555555555496" footer="0.51180555555555496"/>
  <pageSetup paperSize="9" scale="39" firstPageNumber="0" fitToHeight="0" orientation="portrait"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Прайс</vt:lpstr>
      <vt:lpstr>Прайс!Заголовки_для_печати</vt:lpstr>
      <vt:lpstr>Прайс!Область_печати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Corporation</dc:creator>
  <dc:description/>
  <cp:lastModifiedBy>Admin</cp:lastModifiedBy>
  <cp:revision>1</cp:revision>
  <cp:lastPrinted>2022-09-13T08:31:40Z</cp:lastPrinted>
  <dcterms:created xsi:type="dcterms:W3CDTF">1996-10-08T23:32:33Z</dcterms:created>
  <dcterms:modified xsi:type="dcterms:W3CDTF">2022-12-19T09:34:49Z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